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K41" i="1"/>
  <c r="K21" i="1" s="1"/>
  <c r="K20" i="1" s="1"/>
  <c r="K40" i="1"/>
  <c r="K39" i="1"/>
  <c r="K17" i="1" s="1"/>
  <c r="K16" i="1" s="1"/>
  <c r="K38" i="1"/>
  <c r="D36" i="1"/>
  <c r="D35" i="1"/>
  <c r="D34" i="1"/>
  <c r="D33" i="1"/>
  <c r="D32" i="1"/>
  <c r="D31" i="1"/>
  <c r="D30" i="1"/>
  <c r="D29" i="1"/>
  <c r="D28" i="1"/>
  <c r="D27" i="1"/>
  <c r="D26" i="1"/>
  <c r="D25" i="1"/>
  <c r="K33" i="1"/>
  <c r="K29" i="1"/>
  <c r="K25" i="1"/>
  <c r="D23" i="1"/>
  <c r="D22" i="1"/>
  <c r="D19" i="1"/>
  <c r="D18" i="1"/>
  <c r="J41" i="1" l="1"/>
  <c r="J40" i="1"/>
  <c r="J39" i="1" l="1"/>
  <c r="I40" i="1" l="1"/>
  <c r="H40" i="1"/>
  <c r="D40" i="1" s="1"/>
  <c r="G40" i="1"/>
  <c r="F40" i="1"/>
  <c r="E40" i="1"/>
  <c r="H29" i="1" l="1"/>
  <c r="I41" i="1" l="1"/>
  <c r="J25" i="1"/>
  <c r="I25" i="1"/>
  <c r="H25" i="1"/>
  <c r="J33" i="1"/>
  <c r="I33" i="1"/>
  <c r="H33" i="1"/>
  <c r="F41" i="1" l="1"/>
  <c r="H41" i="1" l="1"/>
  <c r="G41" i="1"/>
  <c r="E41" i="1"/>
  <c r="H21" i="1" l="1"/>
  <c r="D41" i="1"/>
  <c r="J38" i="1"/>
  <c r="I38" i="1"/>
  <c r="H38" i="1"/>
  <c r="D38" i="1" s="1"/>
  <c r="G38" i="1"/>
  <c r="F38" i="1"/>
  <c r="E38" i="1"/>
  <c r="H20" i="1" l="1"/>
  <c r="D20" i="1" s="1"/>
  <c r="D21" i="1"/>
  <c r="J21" i="1"/>
  <c r="J20" i="1" s="1"/>
  <c r="I21" i="1"/>
  <c r="I20" i="1" s="1"/>
  <c r="G21" i="1"/>
  <c r="G20" i="1" s="1"/>
  <c r="F21" i="1"/>
  <c r="F20" i="1" s="1"/>
  <c r="J17" i="1"/>
  <c r="J16" i="1" s="1"/>
  <c r="I39" i="1"/>
  <c r="I17" i="1" s="1"/>
  <c r="I16" i="1" s="1"/>
  <c r="H39" i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H17" i="1" l="1"/>
  <c r="D39" i="1"/>
  <c r="E21" i="1"/>
  <c r="E20" i="1" s="1"/>
  <c r="H16" i="1" l="1"/>
  <c r="D16" i="1" s="1"/>
  <c r="D17" i="1"/>
</calcChain>
</file>

<file path=xl/sharedStrings.xml><?xml version="1.0" encoding="utf-8"?>
<sst xmlns="http://schemas.openxmlformats.org/spreadsheetml/2006/main" count="57" uniqueCount="32">
  <si>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</si>
  <si>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</si>
  <si>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</si>
  <si>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</si>
  <si>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</si>
  <si>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</si>
  <si>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</si>
  <si>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</si>
  <si>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</si>
  <si>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</si>
  <si>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</si>
  <si>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</si>
  <si>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</si>
  <si>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</si>
  <si>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</si>
  <si>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</si>
  <si>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</si>
  <si>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</si>
  <si>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</si>
  <si>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</si>
  <si>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</si>
  <si>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</si>
  <si>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</si>
  <si>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</si>
  <si>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</si>
  <si>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</si>
  <si>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2026 года"</t>
  </si>
  <si>
    <t>2026 год</t>
  </si>
  <si>
    <t xml:space="preserve">Подпрограмма №1 Обеспечение жильем молодых семей в  городском округе 
Нижняя Салда до 2026  года
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</si>
  <si>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2026 года                                                        </t>
  </si>
  <si>
    <r>
      <t>Приложение № 4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к муниципальной программе  «Поддержка общественных организаций и отдельных  категорий граждан городского округа Нижняя Салда до 2026 года»
</t>
    </r>
  </si>
  <si>
    <t>Приложение                                                       к постановлению администрации                       городского округа                                                  Нижняя Салда           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</si>
</sst>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13" zoomScaleNormal="100" workbookViewId="0">
      <selection activeCell="H16" sqref="H16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1" width="15.28515625" customWidth="1"/>
    <col min="12" max="12" width="16" customWidth="1"/>
  </cols>
  <sheetData>
    <row r="1" spans="1:20" x14ac:dyDescent="0.25">
      <c r="I1" s="21" t="s">
        <v>31</v>
      </c>
      <c r="J1" s="22"/>
      <c r="K1" s="22"/>
      <c r="L1" s="22"/>
    </row>
    <row r="2" spans="1:20" x14ac:dyDescent="0.25">
      <c r="I2" s="22"/>
      <c r="J2" s="22"/>
      <c r="K2" s="22"/>
      <c r="L2" s="22"/>
    </row>
    <row r="3" spans="1:20" ht="64.5" customHeight="1" x14ac:dyDescent="0.25">
      <c r="I3" s="22"/>
      <c r="J3" s="22"/>
      <c r="K3" s="22"/>
      <c r="L3" s="22"/>
    </row>
    <row r="5" spans="1:20" ht="15.75" x14ac:dyDescent="0.25">
      <c r="A5" s="1"/>
      <c r="B5" s="1"/>
      <c r="C5" s="1"/>
      <c r="D5" s="1"/>
      <c r="E5" s="1"/>
      <c r="F5" s="1"/>
      <c r="G5" s="1"/>
      <c r="H5" s="1"/>
      <c r="I5" s="24" t="s">
        <v>30</v>
      </c>
      <c r="J5" s="25"/>
      <c r="K5" s="25"/>
      <c r="L5" s="25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1"/>
      <c r="C6" s="1"/>
      <c r="D6" s="1"/>
      <c r="E6" s="1"/>
      <c r="F6" s="1"/>
      <c r="G6" s="1"/>
      <c r="H6" s="1"/>
      <c r="I6" s="25"/>
      <c r="J6" s="25"/>
      <c r="K6" s="25"/>
      <c r="L6" s="25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25"/>
      <c r="J7" s="25"/>
      <c r="K7" s="25"/>
      <c r="L7" s="25"/>
      <c r="M7" s="1"/>
      <c r="N7" s="1"/>
      <c r="O7" s="1"/>
      <c r="P7" s="1"/>
      <c r="Q7" s="1"/>
      <c r="R7" s="1"/>
      <c r="S7" s="1"/>
      <c r="T7" s="1"/>
    </row>
    <row r="8" spans="1:20" ht="37.5" customHeight="1" x14ac:dyDescent="0.25">
      <c r="A8" s="1"/>
      <c r="B8" s="1"/>
      <c r="C8" s="1"/>
      <c r="D8" s="1"/>
      <c r="E8" s="1"/>
      <c r="F8" s="1"/>
      <c r="G8" s="1"/>
      <c r="H8" s="1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0.5" customHeight="1" x14ac:dyDescent="0.25">
      <c r="A10" s="1"/>
      <c r="B10" s="1"/>
      <c r="C10" s="23" t="s">
        <v>26</v>
      </c>
      <c r="D10" s="23"/>
      <c r="E10" s="23"/>
      <c r="F10" s="23"/>
      <c r="G10" s="23"/>
      <c r="H10" s="23"/>
      <c r="I10" s="23"/>
      <c r="J10" s="23"/>
      <c r="K10" s="20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1"/>
      <c r="B13" s="32" t="s">
        <v>9</v>
      </c>
      <c r="C13" s="32" t="s">
        <v>8</v>
      </c>
      <c r="D13" s="36" t="s">
        <v>7</v>
      </c>
      <c r="E13" s="37"/>
      <c r="F13" s="37"/>
      <c r="G13" s="37"/>
      <c r="H13" s="37"/>
      <c r="I13" s="37"/>
      <c r="J13" s="37"/>
      <c r="K13" s="38"/>
      <c r="L13" s="34" t="s">
        <v>10</v>
      </c>
      <c r="M13" s="1"/>
      <c r="N13" s="1"/>
      <c r="O13" s="1"/>
      <c r="P13" s="1"/>
      <c r="Q13" s="1"/>
      <c r="R13" s="1"/>
      <c r="S13" s="1"/>
      <c r="T13" s="1"/>
    </row>
    <row r="14" spans="1:20" ht="104.25" customHeight="1" x14ac:dyDescent="0.25">
      <c r="A14" s="1"/>
      <c r="B14" s="33"/>
      <c r="C14" s="33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" t="s">
        <v>27</v>
      </c>
      <c r="L14" s="35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1"/>
      <c r="N15" s="1"/>
      <c r="O15" s="1"/>
      <c r="P15" s="1"/>
      <c r="Q15" s="1"/>
      <c r="R15" s="1"/>
      <c r="S15" s="1"/>
      <c r="T15" s="1"/>
    </row>
    <row r="16" spans="1:20" ht="63" x14ac:dyDescent="0.25">
      <c r="A16" s="1"/>
      <c r="B16" s="15">
        <v>1</v>
      </c>
      <c r="C16" s="7" t="s">
        <v>11</v>
      </c>
      <c r="D16" s="17">
        <f>SUM(E16:K16)</f>
        <v>12650169.48</v>
      </c>
      <c r="E16" s="17">
        <f t="shared" ref="E16:K16" si="0">SUM(E17,E18,E19)</f>
        <v>3156500</v>
      </c>
      <c r="F16" s="17">
        <f t="shared" si="0"/>
        <v>2771968</v>
      </c>
      <c r="G16" s="17">
        <f t="shared" si="0"/>
        <v>2343993.88</v>
      </c>
      <c r="H16" s="17">
        <f t="shared" si="0"/>
        <v>1863352.6</v>
      </c>
      <c r="I16" s="17">
        <f t="shared" si="0"/>
        <v>1234880</v>
      </c>
      <c r="J16" s="17">
        <f t="shared" si="0"/>
        <v>1279475</v>
      </c>
      <c r="K16" s="17">
        <f t="shared" si="0"/>
        <v>0</v>
      </c>
      <c r="L16" s="8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1"/>
      <c r="B17" s="15">
        <v>2</v>
      </c>
      <c r="C17" s="6" t="s">
        <v>12</v>
      </c>
      <c r="D17" s="17">
        <f t="shared" ref="D17:D57" si="1">SUM(E17:K17)</f>
        <v>8049647.4000000004</v>
      </c>
      <c r="E17" s="17">
        <f t="shared" ref="E17:K17" si="2">SUM(E26,E39)</f>
        <v>1961000</v>
      </c>
      <c r="F17" s="17">
        <f t="shared" si="2"/>
        <v>1540984</v>
      </c>
      <c r="G17" s="17">
        <f t="shared" si="2"/>
        <v>1330000</v>
      </c>
      <c r="H17" s="17">
        <f t="shared" si="2"/>
        <v>703308.4</v>
      </c>
      <c r="I17" s="17">
        <f t="shared" si="2"/>
        <v>1234880</v>
      </c>
      <c r="J17" s="17">
        <f t="shared" si="2"/>
        <v>1279475</v>
      </c>
      <c r="K17" s="17">
        <f t="shared" si="2"/>
        <v>0</v>
      </c>
      <c r="L17" s="2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5">
        <v>3</v>
      </c>
      <c r="C18" s="6" t="s">
        <v>13</v>
      </c>
      <c r="D18" s="17">
        <f t="shared" si="1"/>
        <v>4600522.08</v>
      </c>
      <c r="E18" s="18">
        <v>1195500</v>
      </c>
      <c r="F18" s="18">
        <v>1230984</v>
      </c>
      <c r="G18" s="18">
        <v>1013993.88</v>
      </c>
      <c r="H18" s="18">
        <v>1160044.2</v>
      </c>
      <c r="I18" s="18">
        <v>0</v>
      </c>
      <c r="J18" s="18">
        <v>0</v>
      </c>
      <c r="K18" s="18">
        <v>0</v>
      </c>
      <c r="L18" s="2"/>
      <c r="M18" s="1"/>
      <c r="N18" s="1"/>
      <c r="O18" s="1"/>
      <c r="P18" s="1"/>
      <c r="Q18" s="1"/>
      <c r="R18" s="1"/>
      <c r="S18" s="1"/>
      <c r="T18" s="1"/>
    </row>
    <row r="19" spans="1:20" ht="31.5" x14ac:dyDescent="0.25">
      <c r="A19" s="1"/>
      <c r="B19" s="15">
        <v>4</v>
      </c>
      <c r="C19" s="6" t="s">
        <v>14</v>
      </c>
      <c r="D19" s="17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2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"/>
      <c r="B20" s="15">
        <v>5</v>
      </c>
      <c r="C20" s="6" t="s">
        <v>15</v>
      </c>
      <c r="D20" s="17">
        <f t="shared" si="1"/>
        <v>12650169.48</v>
      </c>
      <c r="E20" s="11">
        <f t="shared" ref="E20:K20" si="3">SUM(E21,E22,E23)</f>
        <v>3156500</v>
      </c>
      <c r="F20" s="11">
        <f t="shared" si="3"/>
        <v>2771968</v>
      </c>
      <c r="G20" s="11">
        <f t="shared" si="3"/>
        <v>2343993.88</v>
      </c>
      <c r="H20" s="11">
        <f t="shared" si="3"/>
        <v>1863352.6</v>
      </c>
      <c r="I20" s="11">
        <f t="shared" si="3"/>
        <v>1234880</v>
      </c>
      <c r="J20" s="11">
        <f t="shared" si="3"/>
        <v>1279475</v>
      </c>
      <c r="K20" s="11">
        <f t="shared" si="3"/>
        <v>0</v>
      </c>
      <c r="L20" s="2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"/>
      <c r="B21" s="15">
        <v>6</v>
      </c>
      <c r="C21" s="6" t="s">
        <v>12</v>
      </c>
      <c r="D21" s="17">
        <f t="shared" si="1"/>
        <v>8049647.4000000004</v>
      </c>
      <c r="E21" s="11">
        <f t="shared" ref="E21:K21" si="4">SUM(E30,E41)</f>
        <v>1961000</v>
      </c>
      <c r="F21" s="11">
        <f t="shared" si="4"/>
        <v>1540984</v>
      </c>
      <c r="G21" s="11">
        <f t="shared" si="4"/>
        <v>1330000</v>
      </c>
      <c r="H21" s="11">
        <f t="shared" si="4"/>
        <v>703308.4</v>
      </c>
      <c r="I21" s="11">
        <f t="shared" si="4"/>
        <v>1234880</v>
      </c>
      <c r="J21" s="11">
        <f t="shared" si="4"/>
        <v>1279475</v>
      </c>
      <c r="K21" s="11">
        <f t="shared" si="4"/>
        <v>0</v>
      </c>
      <c r="L21" s="2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"/>
      <c r="B22" s="15">
        <v>7</v>
      </c>
      <c r="C22" s="6" t="s">
        <v>13</v>
      </c>
      <c r="D22" s="17">
        <f t="shared" si="1"/>
        <v>4600522.08</v>
      </c>
      <c r="E22" s="12">
        <v>1195500</v>
      </c>
      <c r="F22" s="12">
        <v>1230984</v>
      </c>
      <c r="G22" s="12">
        <v>1013993.88</v>
      </c>
      <c r="H22" s="12">
        <v>1160044.2</v>
      </c>
      <c r="I22" s="12">
        <v>0</v>
      </c>
      <c r="J22" s="12">
        <v>0</v>
      </c>
      <c r="K22" s="12">
        <v>0</v>
      </c>
      <c r="L22" s="2"/>
      <c r="M22" s="1"/>
      <c r="N22" s="1"/>
      <c r="O22" s="1"/>
      <c r="P22" s="1"/>
      <c r="Q22" s="1"/>
      <c r="R22" s="1"/>
      <c r="S22" s="1"/>
      <c r="T22" s="1"/>
    </row>
    <row r="23" spans="1:20" ht="31.5" x14ac:dyDescent="0.25">
      <c r="A23" s="1"/>
      <c r="B23" s="15">
        <v>8</v>
      </c>
      <c r="C23" s="6" t="s">
        <v>14</v>
      </c>
      <c r="D23" s="17">
        <f t="shared" si="1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"/>
      <c r="M23" s="1"/>
      <c r="N23" s="1"/>
      <c r="O23" s="1"/>
      <c r="P23" s="1"/>
      <c r="Q23" s="1"/>
      <c r="R23" s="1"/>
      <c r="S23" s="1"/>
      <c r="T23" s="1"/>
    </row>
    <row r="24" spans="1:20" ht="46.5" customHeight="1" x14ac:dyDescent="0.25">
      <c r="A24" s="1"/>
      <c r="B24" s="26" t="s">
        <v>28</v>
      </c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1"/>
      <c r="N24" s="1"/>
      <c r="O24" s="1"/>
      <c r="P24" s="1"/>
      <c r="Q24" s="1"/>
      <c r="R24" s="1"/>
      <c r="S24" s="1"/>
      <c r="T24" s="1"/>
    </row>
    <row r="25" spans="1:20" ht="47.25" x14ac:dyDescent="0.25">
      <c r="A25" s="1"/>
      <c r="B25" s="15">
        <v>9</v>
      </c>
      <c r="C25" s="6" t="s">
        <v>16</v>
      </c>
      <c r="D25" s="17">
        <f t="shared" si="1"/>
        <v>10706046.48</v>
      </c>
      <c r="E25" s="12">
        <f t="shared" ref="E25:K25" si="5">SUM(E26,E27,E28)</f>
        <v>2836500</v>
      </c>
      <c r="F25" s="12">
        <f t="shared" si="5"/>
        <v>2461968</v>
      </c>
      <c r="G25" s="12">
        <f t="shared" si="5"/>
        <v>1978993.88</v>
      </c>
      <c r="H25" s="12">
        <f t="shared" si="5"/>
        <v>1546725.6</v>
      </c>
      <c r="I25" s="12">
        <f t="shared" si="5"/>
        <v>922480</v>
      </c>
      <c r="J25" s="18">
        <f t="shared" si="5"/>
        <v>959379</v>
      </c>
      <c r="K25" s="18">
        <f t="shared" si="5"/>
        <v>0</v>
      </c>
      <c r="L25" s="2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15">
        <v>10</v>
      </c>
      <c r="C26" s="6" t="s">
        <v>12</v>
      </c>
      <c r="D26" s="17">
        <f t="shared" si="1"/>
        <v>6105524.4000000004</v>
      </c>
      <c r="E26" s="12">
        <v>1641000</v>
      </c>
      <c r="F26" s="12">
        <v>1230984</v>
      </c>
      <c r="G26" s="12">
        <v>965000</v>
      </c>
      <c r="H26" s="12">
        <v>386681.4</v>
      </c>
      <c r="I26" s="12">
        <v>922480</v>
      </c>
      <c r="J26" s="12">
        <v>959379</v>
      </c>
      <c r="K26" s="12">
        <v>0</v>
      </c>
      <c r="L26" s="2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15">
        <v>11</v>
      </c>
      <c r="C27" s="6" t="s">
        <v>13</v>
      </c>
      <c r="D27" s="17">
        <f t="shared" si="1"/>
        <v>4600522.08</v>
      </c>
      <c r="E27" s="12">
        <v>1195500</v>
      </c>
      <c r="F27" s="12">
        <v>1230984</v>
      </c>
      <c r="G27" s="12">
        <v>1013993.88</v>
      </c>
      <c r="H27" s="12">
        <v>1160044.2</v>
      </c>
      <c r="I27" s="12">
        <v>0</v>
      </c>
      <c r="J27" s="12">
        <v>0</v>
      </c>
      <c r="K27" s="12">
        <v>0</v>
      </c>
      <c r="L27" s="2"/>
      <c r="M27" s="1"/>
      <c r="N27" s="1"/>
      <c r="O27" s="1"/>
      <c r="P27" s="1"/>
      <c r="Q27" s="1"/>
      <c r="R27" s="1"/>
      <c r="S27" s="1"/>
      <c r="T27" s="1"/>
    </row>
    <row r="28" spans="1:20" ht="31.5" x14ac:dyDescent="0.25">
      <c r="A28" s="1"/>
      <c r="B28" s="15">
        <v>12</v>
      </c>
      <c r="C28" s="6" t="s">
        <v>14</v>
      </c>
      <c r="D28" s="17">
        <f t="shared" si="1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15">
        <v>13</v>
      </c>
      <c r="C29" s="6" t="s">
        <v>15</v>
      </c>
      <c r="D29" s="17">
        <f t="shared" si="1"/>
        <v>10706046.48</v>
      </c>
      <c r="E29" s="12">
        <f t="shared" ref="E29:K29" si="6">SUM(E30,E31,E32)</f>
        <v>2836500</v>
      </c>
      <c r="F29" s="12">
        <f t="shared" si="6"/>
        <v>2461968</v>
      </c>
      <c r="G29" s="12">
        <f t="shared" si="6"/>
        <v>1978993.88</v>
      </c>
      <c r="H29" s="12">
        <f t="shared" si="6"/>
        <v>1546725.6</v>
      </c>
      <c r="I29" s="12">
        <f t="shared" si="6"/>
        <v>922480</v>
      </c>
      <c r="J29" s="12">
        <f t="shared" si="6"/>
        <v>959379</v>
      </c>
      <c r="K29" s="12">
        <f t="shared" si="6"/>
        <v>0</v>
      </c>
      <c r="L29" s="2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15">
        <v>14</v>
      </c>
      <c r="C30" s="6" t="s">
        <v>12</v>
      </c>
      <c r="D30" s="17">
        <f t="shared" si="1"/>
        <v>6105524.4000000004</v>
      </c>
      <c r="E30" s="12">
        <v>1641000</v>
      </c>
      <c r="F30" s="12">
        <v>1230984</v>
      </c>
      <c r="G30" s="12">
        <v>965000</v>
      </c>
      <c r="H30" s="12">
        <v>386681.4</v>
      </c>
      <c r="I30" s="12">
        <v>922480</v>
      </c>
      <c r="J30" s="12">
        <v>959379</v>
      </c>
      <c r="K30" s="12">
        <v>0</v>
      </c>
      <c r="L30" s="2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B31" s="15">
        <v>15</v>
      </c>
      <c r="C31" s="6" t="s">
        <v>13</v>
      </c>
      <c r="D31" s="17">
        <f t="shared" si="1"/>
        <v>4600522.08</v>
      </c>
      <c r="E31" s="12">
        <v>1195500</v>
      </c>
      <c r="F31" s="12">
        <v>1230984</v>
      </c>
      <c r="G31" s="12">
        <v>1013993.88</v>
      </c>
      <c r="H31" s="12">
        <v>1160044.2</v>
      </c>
      <c r="I31" s="12">
        <v>0</v>
      </c>
      <c r="J31" s="12">
        <v>0</v>
      </c>
      <c r="K31" s="12">
        <v>0</v>
      </c>
      <c r="L31" s="2"/>
      <c r="M31" s="1"/>
      <c r="N31" s="1"/>
      <c r="O31" s="1"/>
      <c r="P31" s="1"/>
      <c r="Q31" s="1"/>
      <c r="R31" s="1"/>
      <c r="S31" s="1"/>
      <c r="T31" s="1"/>
    </row>
    <row r="32" spans="1:20" ht="31.5" x14ac:dyDescent="0.25">
      <c r="A32" s="1"/>
      <c r="B32" s="15">
        <v>16</v>
      </c>
      <c r="C32" s="6" t="s">
        <v>14</v>
      </c>
      <c r="D32" s="17">
        <f t="shared" si="1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"/>
      <c r="M32" s="1"/>
      <c r="N32" s="1"/>
      <c r="O32" s="1"/>
      <c r="P32" s="1"/>
      <c r="Q32" s="1"/>
      <c r="R32" s="1"/>
      <c r="S32" s="1"/>
      <c r="T32" s="1"/>
    </row>
    <row r="33" spans="1:20" ht="130.5" customHeight="1" x14ac:dyDescent="0.25">
      <c r="A33" s="1"/>
      <c r="B33" s="15">
        <v>17</v>
      </c>
      <c r="C33" s="14" t="s">
        <v>25</v>
      </c>
      <c r="D33" s="17">
        <f t="shared" si="1"/>
        <v>10706046.48</v>
      </c>
      <c r="E33" s="12">
        <f t="shared" ref="E33:K33" si="7">SUM(E34,E35,E36)</f>
        <v>2836500</v>
      </c>
      <c r="F33" s="12">
        <f t="shared" si="7"/>
        <v>2461968</v>
      </c>
      <c r="G33" s="12">
        <f t="shared" si="7"/>
        <v>1978993.88</v>
      </c>
      <c r="H33" s="12">
        <f t="shared" si="7"/>
        <v>1546725.6</v>
      </c>
      <c r="I33" s="12">
        <f t="shared" si="7"/>
        <v>922480</v>
      </c>
      <c r="J33" s="12">
        <f t="shared" si="7"/>
        <v>959379</v>
      </c>
      <c r="K33" s="12">
        <f t="shared" si="7"/>
        <v>0</v>
      </c>
      <c r="L33" s="2">
        <v>4</v>
      </c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"/>
      <c r="B34" s="15">
        <v>18</v>
      </c>
      <c r="C34" s="6" t="s">
        <v>12</v>
      </c>
      <c r="D34" s="17">
        <f t="shared" si="1"/>
        <v>6105524.4000000004</v>
      </c>
      <c r="E34" s="12">
        <v>1641000</v>
      </c>
      <c r="F34" s="12">
        <v>1230984</v>
      </c>
      <c r="G34" s="12">
        <v>965000</v>
      </c>
      <c r="H34" s="12">
        <v>386681.4</v>
      </c>
      <c r="I34" s="12">
        <v>922480</v>
      </c>
      <c r="J34" s="12">
        <v>959379</v>
      </c>
      <c r="K34" s="12">
        <v>0</v>
      </c>
      <c r="L34" s="2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1"/>
      <c r="B35" s="15">
        <v>19</v>
      </c>
      <c r="C35" s="9" t="s">
        <v>13</v>
      </c>
      <c r="D35" s="17">
        <f t="shared" si="1"/>
        <v>4600522.08</v>
      </c>
      <c r="E35" s="12">
        <v>1195500</v>
      </c>
      <c r="F35" s="12">
        <v>1230984</v>
      </c>
      <c r="G35" s="12">
        <v>1013993.88</v>
      </c>
      <c r="H35" s="12">
        <v>1160044.2</v>
      </c>
      <c r="I35" s="12">
        <v>0</v>
      </c>
      <c r="J35" s="12">
        <v>0</v>
      </c>
      <c r="K35" s="12">
        <v>0</v>
      </c>
      <c r="L35" s="2"/>
      <c r="M35" s="1"/>
      <c r="N35" s="1"/>
      <c r="O35" s="1"/>
      <c r="P35" s="1"/>
      <c r="Q35" s="1"/>
      <c r="R35" s="1"/>
      <c r="S35" s="1"/>
      <c r="T35" s="1"/>
    </row>
    <row r="36" spans="1:20" ht="31.5" x14ac:dyDescent="0.25">
      <c r="A36" s="1"/>
      <c r="B36" s="15">
        <v>20</v>
      </c>
      <c r="C36" s="9" t="s">
        <v>14</v>
      </c>
      <c r="D36" s="17">
        <f t="shared" si="1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"/>
      <c r="M36" s="1"/>
      <c r="N36" s="1"/>
      <c r="O36" s="1"/>
      <c r="P36" s="1"/>
      <c r="Q36" s="1"/>
      <c r="R36" s="1"/>
      <c r="S36" s="1"/>
      <c r="T36" s="1"/>
    </row>
    <row r="37" spans="1:20" ht="41.25" customHeight="1" x14ac:dyDescent="0.25">
      <c r="A37" s="1"/>
      <c r="B37" s="29" t="s">
        <v>29</v>
      </c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1"/>
      <c r="N37" s="1"/>
      <c r="O37" s="1"/>
      <c r="P37" s="1"/>
      <c r="Q37" s="1"/>
      <c r="R37" s="1"/>
      <c r="S37" s="1"/>
      <c r="T37" s="1"/>
    </row>
    <row r="38" spans="1:20" ht="47.25" x14ac:dyDescent="0.25">
      <c r="A38" s="1"/>
      <c r="B38" s="15">
        <v>21</v>
      </c>
      <c r="C38" s="9" t="s">
        <v>16</v>
      </c>
      <c r="D38" s="17">
        <f t="shared" si="1"/>
        <v>1944123</v>
      </c>
      <c r="E38" s="12">
        <f t="shared" ref="E38:K39" si="8">SUM(E42,E44,E46,E48,E50,E52,E54,E56)</f>
        <v>320000</v>
      </c>
      <c r="F38" s="12">
        <f t="shared" si="8"/>
        <v>310000</v>
      </c>
      <c r="G38" s="12">
        <f t="shared" si="8"/>
        <v>365000</v>
      </c>
      <c r="H38" s="12">
        <f t="shared" si="8"/>
        <v>316627</v>
      </c>
      <c r="I38" s="18">
        <f t="shared" si="8"/>
        <v>312400</v>
      </c>
      <c r="J38" s="18">
        <f t="shared" si="8"/>
        <v>320096</v>
      </c>
      <c r="K38" s="18">
        <f t="shared" si="8"/>
        <v>0</v>
      </c>
      <c r="L38" s="2"/>
      <c r="M38" s="1"/>
      <c r="N38" s="1"/>
      <c r="O38" s="1"/>
      <c r="P38" s="1"/>
      <c r="Q38" s="1"/>
      <c r="R38" s="1"/>
      <c r="S38" s="1"/>
      <c r="T38" s="1"/>
    </row>
    <row r="39" spans="1:20" ht="15.75" x14ac:dyDescent="0.25">
      <c r="A39" s="1"/>
      <c r="B39" s="15">
        <v>22</v>
      </c>
      <c r="C39" s="9" t="s">
        <v>12</v>
      </c>
      <c r="D39" s="17">
        <f t="shared" si="1"/>
        <v>1944123</v>
      </c>
      <c r="E39" s="12">
        <f t="shared" si="8"/>
        <v>320000</v>
      </c>
      <c r="F39" s="12">
        <f t="shared" si="8"/>
        <v>310000</v>
      </c>
      <c r="G39" s="12">
        <f t="shared" si="8"/>
        <v>365000</v>
      </c>
      <c r="H39" s="12">
        <f t="shared" si="8"/>
        <v>316627</v>
      </c>
      <c r="I39" s="12">
        <f t="shared" si="8"/>
        <v>312400</v>
      </c>
      <c r="J39" s="12">
        <f t="shared" si="8"/>
        <v>320096</v>
      </c>
      <c r="K39" s="12">
        <f t="shared" si="8"/>
        <v>0</v>
      </c>
      <c r="L39" s="2"/>
      <c r="M39" s="1"/>
      <c r="N39" s="1"/>
      <c r="O39" s="1"/>
      <c r="P39" s="1"/>
      <c r="Q39" s="1"/>
      <c r="R39" s="1"/>
      <c r="S39" s="1"/>
      <c r="T39" s="1"/>
    </row>
    <row r="40" spans="1:20" ht="15.75" x14ac:dyDescent="0.25">
      <c r="A40" s="1"/>
      <c r="B40" s="15">
        <v>23</v>
      </c>
      <c r="C40" s="9" t="s">
        <v>15</v>
      </c>
      <c r="D40" s="17">
        <f t="shared" si="1"/>
        <v>1944123</v>
      </c>
      <c r="E40" s="12">
        <f t="shared" ref="E40:K41" si="9">SUM(E42,E44,E46,E48,E50,E52,E54,E56)</f>
        <v>320000</v>
      </c>
      <c r="F40" s="12">
        <f t="shared" si="9"/>
        <v>310000</v>
      </c>
      <c r="G40" s="12">
        <f t="shared" si="9"/>
        <v>365000</v>
      </c>
      <c r="H40" s="12">
        <f t="shared" si="9"/>
        <v>316627</v>
      </c>
      <c r="I40" s="12">
        <f t="shared" si="9"/>
        <v>312400</v>
      </c>
      <c r="J40" s="12">
        <f t="shared" si="9"/>
        <v>320096</v>
      </c>
      <c r="K40" s="12">
        <f t="shared" si="9"/>
        <v>0</v>
      </c>
      <c r="L40" s="2"/>
      <c r="M40" s="1"/>
      <c r="N40" s="1"/>
      <c r="O40" s="1"/>
      <c r="P40" s="1"/>
      <c r="Q40" s="1"/>
      <c r="R40" s="1"/>
      <c r="S40" s="1"/>
      <c r="T40" s="1"/>
    </row>
    <row r="41" spans="1:20" ht="15.75" x14ac:dyDescent="0.25">
      <c r="A41" s="1"/>
      <c r="B41" s="15">
        <v>24</v>
      </c>
      <c r="C41" s="9" t="s">
        <v>12</v>
      </c>
      <c r="D41" s="17">
        <f t="shared" si="1"/>
        <v>1944123</v>
      </c>
      <c r="E41" s="12">
        <f t="shared" si="9"/>
        <v>320000</v>
      </c>
      <c r="F41" s="12">
        <f t="shared" si="9"/>
        <v>310000</v>
      </c>
      <c r="G41" s="12">
        <f t="shared" si="9"/>
        <v>365000</v>
      </c>
      <c r="H41" s="12">
        <f t="shared" si="9"/>
        <v>316627</v>
      </c>
      <c r="I41" s="12">
        <f t="shared" si="9"/>
        <v>312400</v>
      </c>
      <c r="J41" s="12">
        <f t="shared" si="9"/>
        <v>320096</v>
      </c>
      <c r="K41" s="12">
        <f t="shared" si="9"/>
        <v>0</v>
      </c>
      <c r="L41" s="2"/>
      <c r="M41" s="1"/>
      <c r="N41" s="1"/>
      <c r="O41" s="1"/>
      <c r="P41" s="1"/>
      <c r="Q41" s="1"/>
      <c r="R41" s="1"/>
      <c r="S41" s="1"/>
      <c r="T41" s="1"/>
    </row>
    <row r="42" spans="1:20" ht="78.75" x14ac:dyDescent="0.25">
      <c r="A42" s="1"/>
      <c r="B42" s="15">
        <v>25</v>
      </c>
      <c r="C42" s="9" t="s">
        <v>24</v>
      </c>
      <c r="D42" s="17">
        <f t="shared" si="1"/>
        <v>828240</v>
      </c>
      <c r="E42" s="12">
        <v>110000</v>
      </c>
      <c r="F42" s="12">
        <v>110000</v>
      </c>
      <c r="G42" s="12">
        <v>140000</v>
      </c>
      <c r="H42" s="12">
        <v>150000</v>
      </c>
      <c r="I42" s="12">
        <v>156000</v>
      </c>
      <c r="J42" s="12">
        <v>162240</v>
      </c>
      <c r="K42" s="12">
        <v>0</v>
      </c>
      <c r="L42" s="2">
        <v>8</v>
      </c>
      <c r="M42" s="1"/>
      <c r="N42" s="1"/>
      <c r="O42" s="1"/>
      <c r="P42" s="1"/>
      <c r="Q42" s="1"/>
      <c r="R42" s="1"/>
      <c r="S42" s="1"/>
      <c r="T42" s="1"/>
    </row>
    <row r="43" spans="1:20" ht="15.75" x14ac:dyDescent="0.25">
      <c r="A43" s="1"/>
      <c r="B43" s="15">
        <v>26</v>
      </c>
      <c r="C43" s="9" t="s">
        <v>12</v>
      </c>
      <c r="D43" s="17">
        <f t="shared" si="1"/>
        <v>828240</v>
      </c>
      <c r="E43" s="12">
        <v>110000</v>
      </c>
      <c r="F43" s="12">
        <v>110000</v>
      </c>
      <c r="G43" s="12">
        <v>140000</v>
      </c>
      <c r="H43" s="12">
        <v>150000</v>
      </c>
      <c r="I43" s="12">
        <v>156000</v>
      </c>
      <c r="J43" s="12">
        <v>162240</v>
      </c>
      <c r="K43" s="12">
        <v>0</v>
      </c>
      <c r="L43" s="2"/>
      <c r="M43" s="1"/>
      <c r="N43" s="1"/>
      <c r="O43" s="1"/>
      <c r="P43" s="1"/>
      <c r="Q43" s="1"/>
      <c r="R43" s="1"/>
      <c r="S43" s="1"/>
      <c r="T43" s="1"/>
    </row>
    <row r="44" spans="1:20" ht="119.25" customHeight="1" x14ac:dyDescent="0.25">
      <c r="A44" s="1"/>
      <c r="B44" s="15">
        <v>27</v>
      </c>
      <c r="C44" s="9" t="s">
        <v>17</v>
      </c>
      <c r="D44" s="17">
        <f t="shared" si="1"/>
        <v>122432</v>
      </c>
      <c r="E44" s="12">
        <v>10000</v>
      </c>
      <c r="F44" s="12">
        <v>15000</v>
      </c>
      <c r="G44" s="12">
        <v>35000</v>
      </c>
      <c r="H44" s="12">
        <v>20000</v>
      </c>
      <c r="I44" s="12">
        <v>20800</v>
      </c>
      <c r="J44" s="12">
        <v>21632</v>
      </c>
      <c r="K44" s="12">
        <v>0</v>
      </c>
      <c r="L44" s="2">
        <v>9</v>
      </c>
      <c r="M44" s="1"/>
      <c r="N44" s="1"/>
      <c r="O44" s="1"/>
      <c r="P44" s="1"/>
      <c r="Q44" s="1"/>
      <c r="R44" s="1"/>
      <c r="S44" s="1"/>
      <c r="T44" s="1"/>
    </row>
    <row r="45" spans="1:20" ht="15.75" x14ac:dyDescent="0.25">
      <c r="A45" s="1"/>
      <c r="B45" s="15">
        <v>28</v>
      </c>
      <c r="C45" s="9" t="s">
        <v>12</v>
      </c>
      <c r="D45" s="17">
        <f t="shared" si="1"/>
        <v>122432</v>
      </c>
      <c r="E45" s="12">
        <v>10000</v>
      </c>
      <c r="F45" s="12">
        <v>15000</v>
      </c>
      <c r="G45" s="12">
        <v>35000</v>
      </c>
      <c r="H45" s="12">
        <v>20000</v>
      </c>
      <c r="I45" s="12">
        <v>20800</v>
      </c>
      <c r="J45" s="12">
        <v>21632</v>
      </c>
      <c r="K45" s="12">
        <v>0</v>
      </c>
      <c r="L45" s="2"/>
      <c r="M45" s="1"/>
      <c r="N45" s="1"/>
      <c r="O45" s="1"/>
      <c r="P45" s="1"/>
      <c r="Q45" s="1"/>
      <c r="R45" s="1"/>
      <c r="S45" s="1"/>
      <c r="T45" s="1"/>
    </row>
    <row r="46" spans="1:20" ht="221.25" customHeight="1" x14ac:dyDescent="0.25">
      <c r="A46" s="1"/>
      <c r="B46" s="15">
        <v>29</v>
      </c>
      <c r="C46" s="9" t="s">
        <v>18</v>
      </c>
      <c r="D46" s="17">
        <f t="shared" si="1"/>
        <v>175731</v>
      </c>
      <c r="E46" s="12">
        <v>20000</v>
      </c>
      <c r="F46" s="12">
        <v>38544</v>
      </c>
      <c r="G46" s="12">
        <v>55000</v>
      </c>
      <c r="H46" s="12">
        <v>30363</v>
      </c>
      <c r="I46" s="12">
        <v>15600</v>
      </c>
      <c r="J46" s="12">
        <v>16224</v>
      </c>
      <c r="K46" s="12">
        <v>0</v>
      </c>
      <c r="L46" s="2">
        <v>10</v>
      </c>
      <c r="M46" s="1"/>
      <c r="N46" s="1"/>
      <c r="O46" s="1"/>
      <c r="P46" s="1"/>
      <c r="Q46" s="1"/>
      <c r="R46" s="1"/>
      <c r="S46" s="1"/>
      <c r="T46" s="1"/>
    </row>
    <row r="47" spans="1:20" ht="15.75" x14ac:dyDescent="0.25">
      <c r="A47" s="1"/>
      <c r="B47" s="15">
        <v>30</v>
      </c>
      <c r="C47" s="9" t="s">
        <v>12</v>
      </c>
      <c r="D47" s="17">
        <f t="shared" si="1"/>
        <v>175731</v>
      </c>
      <c r="E47" s="12">
        <v>20000</v>
      </c>
      <c r="F47" s="12">
        <v>38544</v>
      </c>
      <c r="G47" s="12">
        <v>55000</v>
      </c>
      <c r="H47" s="12">
        <v>30363</v>
      </c>
      <c r="I47" s="12">
        <v>15600</v>
      </c>
      <c r="J47" s="12">
        <v>16224</v>
      </c>
      <c r="K47" s="12">
        <v>0</v>
      </c>
      <c r="L47" s="2"/>
      <c r="M47" s="1"/>
      <c r="N47" s="1"/>
      <c r="O47" s="1"/>
      <c r="P47" s="1"/>
      <c r="Q47" s="1"/>
      <c r="R47" s="1"/>
      <c r="S47" s="1"/>
      <c r="T47" s="1"/>
    </row>
    <row r="48" spans="1:20" ht="212.25" customHeight="1" x14ac:dyDescent="0.25">
      <c r="A48" s="1"/>
      <c r="B48" s="15">
        <v>31</v>
      </c>
      <c r="C48" s="9" t="s">
        <v>19</v>
      </c>
      <c r="D48" s="17">
        <f t="shared" si="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">
        <v>13</v>
      </c>
      <c r="M48" s="1"/>
      <c r="N48" s="1"/>
      <c r="O48" s="1"/>
      <c r="P48" s="1"/>
      <c r="Q48" s="1"/>
      <c r="R48" s="1"/>
      <c r="S48" s="1"/>
      <c r="T48" s="1"/>
    </row>
    <row r="49" spans="2:14" ht="15.75" x14ac:dyDescent="0.25">
      <c r="B49" s="16">
        <v>32</v>
      </c>
      <c r="C49" s="9" t="s">
        <v>12</v>
      </c>
      <c r="D49" s="17">
        <f t="shared" si="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0"/>
    </row>
    <row r="50" spans="2:14" ht="204.75" x14ac:dyDescent="0.25">
      <c r="B50" s="15">
        <v>33</v>
      </c>
      <c r="C50" s="9" t="s">
        <v>20</v>
      </c>
      <c r="D50" s="17">
        <f t="shared" si="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">
        <v>13</v>
      </c>
      <c r="M50" s="1"/>
      <c r="N50" s="1"/>
    </row>
    <row r="51" spans="2:14" ht="15.75" x14ac:dyDescent="0.25">
      <c r="B51" s="15">
        <v>34</v>
      </c>
      <c r="C51" s="9" t="s">
        <v>12</v>
      </c>
      <c r="D51" s="17">
        <f t="shared" si="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"/>
      <c r="M51" s="1"/>
      <c r="N51" s="1"/>
    </row>
    <row r="52" spans="2:14" ht="78.75" x14ac:dyDescent="0.25">
      <c r="B52" s="15">
        <v>35</v>
      </c>
      <c r="C52" s="9" t="s">
        <v>21</v>
      </c>
      <c r="D52" s="17">
        <f t="shared" si="1"/>
        <v>162720</v>
      </c>
      <c r="E52" s="12">
        <v>50000</v>
      </c>
      <c r="F52" s="12">
        <v>31456</v>
      </c>
      <c r="G52" s="12">
        <v>25000</v>
      </c>
      <c r="H52" s="12">
        <v>16264</v>
      </c>
      <c r="I52" s="12">
        <v>20000</v>
      </c>
      <c r="J52" s="12">
        <v>20000</v>
      </c>
      <c r="K52" s="12">
        <v>0</v>
      </c>
      <c r="L52" s="2">
        <v>12</v>
      </c>
      <c r="M52" s="1"/>
      <c r="N52" s="1"/>
    </row>
    <row r="53" spans="2:14" ht="15.75" x14ac:dyDescent="0.25">
      <c r="B53" s="15">
        <v>36</v>
      </c>
      <c r="C53" s="9" t="s">
        <v>12</v>
      </c>
      <c r="D53" s="17">
        <f t="shared" si="1"/>
        <v>162720</v>
      </c>
      <c r="E53" s="12">
        <v>50000</v>
      </c>
      <c r="F53" s="12">
        <v>31456</v>
      </c>
      <c r="G53" s="12">
        <v>25000</v>
      </c>
      <c r="H53" s="12">
        <v>16264</v>
      </c>
      <c r="I53" s="12">
        <v>20000</v>
      </c>
      <c r="J53" s="12">
        <v>20000</v>
      </c>
      <c r="K53" s="12">
        <v>0</v>
      </c>
      <c r="L53" s="2"/>
      <c r="M53" s="1"/>
      <c r="N53" s="1"/>
    </row>
    <row r="54" spans="2:14" ht="141.75" x14ac:dyDescent="0.25">
      <c r="B54" s="15">
        <v>37</v>
      </c>
      <c r="C54" s="9" t="s">
        <v>22</v>
      </c>
      <c r="D54" s="17">
        <f t="shared" si="1"/>
        <v>515000</v>
      </c>
      <c r="E54" s="12">
        <v>100000</v>
      </c>
      <c r="F54" s="12">
        <v>85000</v>
      </c>
      <c r="G54" s="12">
        <v>90000</v>
      </c>
      <c r="H54" s="12">
        <v>80000</v>
      </c>
      <c r="I54" s="12">
        <v>80000</v>
      </c>
      <c r="J54" s="12">
        <v>80000</v>
      </c>
      <c r="K54" s="12">
        <v>0</v>
      </c>
      <c r="L54" s="2">
        <v>15</v>
      </c>
      <c r="M54" s="1"/>
      <c r="N54" s="1"/>
    </row>
    <row r="55" spans="2:14" ht="15.75" x14ac:dyDescent="0.25">
      <c r="B55" s="15">
        <v>38</v>
      </c>
      <c r="C55" s="9" t="s">
        <v>12</v>
      </c>
      <c r="D55" s="17">
        <f t="shared" si="1"/>
        <v>515000</v>
      </c>
      <c r="E55" s="12">
        <v>100000</v>
      </c>
      <c r="F55" s="12">
        <v>85000</v>
      </c>
      <c r="G55" s="12">
        <v>90000</v>
      </c>
      <c r="H55" s="12">
        <v>80000</v>
      </c>
      <c r="I55" s="12">
        <v>80000</v>
      </c>
      <c r="J55" s="12">
        <v>80000</v>
      </c>
      <c r="K55" s="12">
        <v>0</v>
      </c>
      <c r="L55" s="2"/>
      <c r="M55" s="1"/>
      <c r="N55" s="1"/>
    </row>
    <row r="56" spans="2:14" ht="141.75" x14ac:dyDescent="0.25">
      <c r="B56" s="15">
        <v>39</v>
      </c>
      <c r="C56" s="9" t="s">
        <v>23</v>
      </c>
      <c r="D56" s="17">
        <f t="shared" si="1"/>
        <v>140000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20000</v>
      </c>
      <c r="K56" s="12"/>
      <c r="L56" s="2">
        <v>15</v>
      </c>
      <c r="M56" s="1"/>
      <c r="N56" s="1"/>
    </row>
    <row r="57" spans="2:14" ht="15.75" x14ac:dyDescent="0.25">
      <c r="B57" s="15">
        <v>40</v>
      </c>
      <c r="C57" s="9" t="s">
        <v>12</v>
      </c>
      <c r="D57" s="17">
        <f t="shared" si="1"/>
        <v>140000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20000</v>
      </c>
      <c r="K57" s="12">
        <v>0</v>
      </c>
      <c r="L57" s="2"/>
      <c r="M57" s="1"/>
      <c r="N57" s="1"/>
    </row>
    <row r="58" spans="2:14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9">
    <mergeCell ref="I1:L3"/>
    <mergeCell ref="C10:J10"/>
    <mergeCell ref="I5:L8"/>
    <mergeCell ref="B24:L24"/>
    <mergeCell ref="B37:L37"/>
    <mergeCell ref="C13:C14"/>
    <mergeCell ref="B13:B14"/>
    <mergeCell ref="L13:L14"/>
    <mergeCell ref="D13:K13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2023-10-26T05:29:06Z</dcterms:modified>
</cp:coreProperties>
</file>