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<sst xmlns="http://schemas.openxmlformats.org/spreadsheetml/2006/main" count="70" uniqueCount="53">
  <si>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Приложение № 3</t>
  </si>
  <si>
    <t>к муниципальной программе "Развитие жилищно-</t>
  </si>
  <si>
    <t xml:space="preserve">коммунального хозяйства и повышение энергетической </t>
  </si>
  <si>
    <t>эффективности в городском округе Нижняя Салда до</t>
  </si>
  <si>
    <t>2022 года</t>
  </si>
  <si>
    <t>ПЕРЕЧЕНЬ</t>
  </si>
  <si>
    <t>ОБЪЕКТОВ КАПИТАЛЬНОГО СТРОИТЕЛЬСТВА ДЛЯ БЮДЖЕТНЫХ ИНВЕСТИЦИЙ</t>
  </si>
  <si>
    <t>№ строки</t>
  </si>
  <si>
    <t xml:space="preserve">Наименование объекта капитального строительства/ Источники расходов на финансирвоание объекта капитального строительства </t>
  </si>
  <si>
    <t>Адрес объекта капитального строительства</t>
  </si>
  <si>
    <t>Сметная стоимость объекта, тыс.рублей:</t>
  </si>
  <si>
    <t>Сроки строительства (проектно-сметных работ, экспертизы проектно-сметной документации)</t>
  </si>
  <si>
    <t>Объемы финансирования, тыс.рублей</t>
  </si>
  <si>
    <t>в текущих ценах (на момент составления проектно-сметной документаци)</t>
  </si>
  <si>
    <t>в ценах соотвествующих лет реализации проекта</t>
  </si>
  <si>
    <t>начало</t>
  </si>
  <si>
    <t>ввод (завершение)</t>
  </si>
  <si>
    <t>всего</t>
  </si>
  <si>
    <t>Подпрограмма 4. Восстановление и развитие объектов внешнего благоустройства в городском округе Нижняя Салда на 2014-2022 годы</t>
  </si>
  <si>
    <r>
      <t xml:space="preserve">Объект 1. </t>
    </r>
    <r>
      <rPr>
        <sz val="11"/>
        <color indexed="8"/>
        <rFont val="Times New Roman"/>
        <family val="1"/>
      </rPr>
      <t xml:space="preserve"> Строительство игровой площадки</t>
    </r>
  </si>
  <si>
    <t>ул.Строителей 27-29</t>
  </si>
  <si>
    <t>ВСЕГО           по объекту 1, в том числе</t>
  </si>
  <si>
    <t>местный бюджет</t>
  </si>
  <si>
    <t>Подпрограмма 6. Энергосбережение и повышение энергетической эффективности в городском округе Нижняя Салда на 2014-2022 годы</t>
  </si>
  <si>
    <t>г. Нижняя Салда, участки улиц: Фрунзе, Победы, Октябрьской революции, Металлургов, Заводская, Подбельского, Володарского, Стеклова, Энгельса, Волкова, Свердлова, Горького, пер. Январский, Ленина, Карла Маркса, Демьяна Бедного, Карла Либкнехта, Урицкого.</t>
  </si>
  <si>
    <t>ВСЕГО                по объекту 2, в том числе</t>
  </si>
  <si>
    <t>областной бюджет</t>
  </si>
  <si>
    <r>
      <rPr>
        <b/>
        <sz val="11"/>
        <color indexed="8"/>
        <rFont val="Times New Roman"/>
        <family val="1"/>
      </rPr>
      <t xml:space="preserve">Объект 2.  </t>
    </r>
    <r>
      <rPr>
        <sz val="11"/>
        <color indexed="8"/>
        <rFont val="Times New Roman"/>
        <family val="1"/>
      </rPr>
      <t>Строительство объекта "Наружные газопроводы низкого давления в городе Нижняя Салда Свердловской области"</t>
    </r>
  </si>
  <si>
    <r>
      <rPr>
        <b/>
        <sz val="11"/>
        <color indexed="8"/>
        <rFont val="Times New Roman"/>
        <family val="1"/>
      </rPr>
      <t>Объект 3.</t>
    </r>
    <r>
      <rPr>
        <sz val="11"/>
        <color indexed="8"/>
        <rFont val="Times New Roman"/>
        <family val="1"/>
      </rPr>
      <t xml:space="preserve"> Строительство объекта "Блочная газовая котельная в городе Нижняя Салда по адресу: ул.Демьяна Бедного, 12а мощностью 1,8 МВт</t>
    </r>
  </si>
  <si>
    <t>г.Нижняяя Салда, ул.Демьяна Бедного, 12а</t>
  </si>
  <si>
    <t>ВСЕГО                    по объекту 3, в том числе</t>
  </si>
  <si>
    <r>
      <t xml:space="preserve">Объект 4. </t>
    </r>
    <r>
      <rPr>
        <sz val="11"/>
        <color indexed="8"/>
        <rFont val="Times New Roman"/>
        <family val="1"/>
      </rPr>
      <t>Строительство объекта "Блочная газовая котельная в городе Нижняя Салда по адресу: ул.Луначарского,145а мощностью 1,26 МВт</t>
    </r>
  </si>
  <si>
    <t>г.Нижняя Салда, ул.Луначарского, 145а</t>
  </si>
  <si>
    <t>ВСЕГО                  по объекту 4, в том числе</t>
  </si>
  <si>
    <r>
      <t xml:space="preserve">Объект 5. </t>
    </r>
    <r>
      <rPr>
        <sz val="11"/>
        <color indexed="8"/>
        <rFont val="Times New Roman"/>
        <family val="1"/>
      </rPr>
      <t>Строительство объекта "Блочная газовая котельная в городе Нижняя Салда по адресу: ул.Энегельса,2а</t>
    </r>
  </si>
  <si>
    <t>г.Нижняя Салда, ул.Энгельса, 2</t>
  </si>
  <si>
    <t>ВСЕГО                  по объекту 5, в том числе</t>
  </si>
  <si>
    <r>
      <t xml:space="preserve">Объект 6. </t>
    </r>
    <r>
      <rPr>
        <sz val="11"/>
        <color indexed="8"/>
        <rFont val="Times New Roman"/>
        <family val="1"/>
      </rPr>
      <t>Строительство объекта "Блочная газовая котельная в городе Нижняя Салда, по адресу: ул.К.Либкнехта, 79,б"</t>
    </r>
  </si>
  <si>
    <t>г.Нижняя Салда, ул.К.Либкнехта, 79б</t>
  </si>
  <si>
    <t>ВСЕГО                  по объекту 6, в том числе</t>
  </si>
  <si>
    <r>
      <t xml:space="preserve">Объект 7. </t>
    </r>
    <r>
      <rPr>
        <sz val="11"/>
        <color indexed="8"/>
        <rFont val="Times New Roman"/>
        <family val="1"/>
      </rPr>
      <t>Строительство объекта "Блочная газовая котельная в городе Нижняя Салда, по адресу: ул.Фрунзе, 12а"</t>
    </r>
  </si>
  <si>
    <t>г. Нижняя Салда, ул.Фрунзе, 12а</t>
  </si>
  <si>
    <t>ВСЕГО                  по объекту 7, в том числе</t>
  </si>
  <si>
    <r>
      <rPr>
        <b/>
        <sz val="11"/>
        <color indexed="8"/>
        <rFont val="Times New Roman"/>
        <family val="1"/>
      </rPr>
      <t>Объект 8.</t>
    </r>
    <r>
      <rPr>
        <sz val="11"/>
        <color indexed="8"/>
        <rFont val="Times New Roman"/>
        <family val="1"/>
      </rPr>
      <t xml:space="preserve"> Строительство объекта "Блочная газовая котельная в городе Нижняя Салда, по адресу: ул.Строителей,2а</t>
    </r>
  </si>
  <si>
    <t>ВСЕГО                  по объекту 8, в том числе</t>
  </si>
  <si>
    <t>"Развитие жилищно-коммунального хозяйства и повышение энергетической эффективности                                               в городском округе Нижняя Салда до 2022 года"</t>
  </si>
  <si>
    <t>Подпрограмма 7. Реконструкция и модернизация объектов жилищно-коммунального хозяйства в городском округе Нижняя Салда</t>
  </si>
  <si>
    <r>
      <rPr>
        <b/>
        <sz val="11"/>
        <color indexed="8"/>
        <rFont val="Times New Roman"/>
        <family val="1"/>
      </rPr>
      <t xml:space="preserve">Объект 9. </t>
    </r>
    <r>
      <rPr>
        <sz val="11"/>
        <color indexed="8"/>
        <rFont val="Times New Roman"/>
        <family val="1"/>
      </rPr>
      <t>Строительство канализационной насосной станции № 2</t>
    </r>
  </si>
  <si>
    <t>г.Нижняя Салда, ул. Энгельса, № 4</t>
  </si>
  <si>
    <t>ВСЕГО                  по объекту 9, в том числе</t>
  </si>
  <si>
    <r>
      <t xml:space="preserve">Объект 10. </t>
    </r>
    <r>
      <rPr>
        <sz val="11"/>
        <color indexed="8"/>
        <rFont val="Times New Roman"/>
        <family val="1"/>
      </rPr>
      <t xml:space="preserve">Сооружения биологической очистки хозбытовых сточных вод производительностью 
6000 м3/сутки ГО Нижняя Салда Свердловской области
</t>
    </r>
  </si>
  <si>
    <t xml:space="preserve"> город Нижняя Салда, пер. Коммунаров, 39</t>
  </si>
  <si>
    <t>ВСЕГО                  по объекту 10, в том числе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</si>
</sst>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164" fontId="42" fillId="0" borderId="11" xfId="0" applyNumberFormat="1" applyFont="1" applyBorder="1" applyAlignment="1">
      <alignment horizontal="center" vertical="top" wrapText="1"/>
    </xf>
    <xf numFmtId="2" fontId="42" fillId="0" borderId="11" xfId="0" applyNumberFormat="1" applyFont="1" applyBorder="1" applyAlignment="1">
      <alignment horizontal="center" vertical="top" wrapText="1"/>
    </xf>
    <xf numFmtId="164" fontId="43" fillId="0" borderId="11" xfId="0" applyNumberFormat="1" applyFont="1" applyBorder="1" applyAlignment="1">
      <alignment horizontal="center" vertical="top" wrapText="1"/>
    </xf>
    <xf numFmtId="2" fontId="43" fillId="0" borderId="11" xfId="0" applyNumberFormat="1" applyFont="1" applyBorder="1" applyAlignment="1">
      <alignment horizontal="center" vertical="top" wrapText="1"/>
    </xf>
    <xf numFmtId="0" fontId="31" fillId="0" borderId="0" xfId="0" applyFont="1" applyAlignment="1">
      <alignment/>
    </xf>
    <xf numFmtId="2" fontId="42" fillId="0" borderId="11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3" fillId="0" borderId="11" xfId="0" applyNumberFormat="1" applyFont="1" applyBorder="1" applyAlignment="1">
      <alignment horizontal="center" vertical="top" wrapText="1"/>
    </xf>
    <xf numFmtId="0" fontId="42" fillId="0" borderId="11" xfId="0" applyNumberFormat="1" applyFont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43" fillId="33" borderId="11" xfId="0" applyNumberFormat="1" applyFont="1" applyFill="1" applyBorder="1" applyAlignment="1">
      <alignment horizontal="center" vertical="top" wrapText="1"/>
    </xf>
    <xf numFmtId="0" fontId="42" fillId="0" borderId="10" xfId="0" applyNumberFormat="1" applyFont="1" applyBorder="1" applyAlignment="1">
      <alignment horizontal="center" vertical="top" wrapText="1"/>
    </xf>
    <xf numFmtId="2" fontId="43" fillId="33" borderId="11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41" fillId="34" borderId="0" xfId="0" applyFont="1" applyFill="1" applyAlignment="1">
      <alignment horizontal="center" wrapText="1"/>
    </xf>
    <xf numFmtId="0" fontId="42" fillId="34" borderId="11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2" fontId="43" fillId="34" borderId="11" xfId="0" applyNumberFormat="1" applyFont="1" applyFill="1" applyBorder="1" applyAlignment="1">
      <alignment horizontal="center" vertical="top" wrapText="1"/>
    </xf>
    <xf numFmtId="2" fontId="42" fillId="34" borderId="11" xfId="0" applyNumberFormat="1" applyFont="1" applyFill="1" applyBorder="1" applyAlignment="1">
      <alignment horizontal="center" vertical="top" wrapText="1"/>
    </xf>
    <xf numFmtId="0" fontId="43" fillId="34" borderId="11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top" wrapText="1"/>
    </xf>
    <xf numFmtId="164" fontId="42" fillId="34" borderId="11" xfId="0" applyNumberFormat="1" applyFont="1" applyFill="1" applyBorder="1" applyAlignment="1">
      <alignment horizontal="center" vertical="top" wrapText="1"/>
    </xf>
    <xf numFmtId="0" fontId="43" fillId="34" borderId="11" xfId="0" applyNumberFormat="1" applyFont="1" applyFill="1" applyBorder="1" applyAlignment="1">
      <alignment horizontal="center" vertical="top" wrapText="1"/>
    </xf>
    <xf numFmtId="164" fontId="43" fillId="33" borderId="11" xfId="0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40" fillId="0" borderId="12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 horizontal="center" wrapText="1"/>
    </xf>
    <xf numFmtId="0" fontId="44" fillId="0" borderId="13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4" fontId="23" fillId="34" borderId="16" xfId="0" applyNumberFormat="1" applyFont="1" applyFill="1" applyBorder="1" applyAlignment="1">
      <alignment horizontal="center" wrapText="1"/>
    </xf>
    <xf numFmtId="4" fontId="23" fillId="33" borderId="16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85" zoomScaleNormal="85" zoomScalePageLayoutView="0" workbookViewId="0" topLeftCell="A10">
      <pane ySplit="4" topLeftCell="A47" activePane="bottomLeft" state="frozen"/>
      <selection pane="topLeft" activeCell="A10" sqref="A10"/>
      <selection pane="bottomLeft" activeCell="O57" sqref="O57"/>
    </sheetView>
  </sheetViews>
  <sheetFormatPr defaultColWidth="9.140625" defaultRowHeight="15"/>
  <cols>
    <col min="1" max="1" width="4.421875" style="0" customWidth="1"/>
    <col min="2" max="2" width="22.57421875" style="0" customWidth="1"/>
    <col min="3" max="3" width="31.7109375" style="0" customWidth="1"/>
    <col min="4" max="4" width="8.8515625" style="0" customWidth="1"/>
    <col min="5" max="5" width="8.00390625" style="0" customWidth="1"/>
    <col min="6" max="6" width="7.00390625" style="0" customWidth="1"/>
    <col min="7" max="7" width="6.8515625" style="0" customWidth="1"/>
    <col min="8" max="8" width="11.57421875" style="0" customWidth="1"/>
    <col min="9" max="9" width="11.8515625" style="0" customWidth="1"/>
    <col min="10" max="10" width="10.57421875" style="0" customWidth="1"/>
    <col min="11" max="11" width="11.421875" style="0" customWidth="1"/>
    <col min="12" max="12" width="9.8515625" style="0" customWidth="1"/>
    <col min="13" max="13" width="12.421875" style="0" customWidth="1"/>
    <col min="14" max="14" width="20.00390625" style="26" customWidth="1"/>
    <col min="15" max="15" width="22.8515625" style="0" customWidth="1"/>
    <col min="16" max="16" width="19.8515625" style="0" customWidth="1"/>
    <col min="17" max="17" width="14.00390625" style="0" customWidth="1"/>
  </cols>
  <sheetData>
    <row r="1" ht="15.75">
      <c r="I1" s="1" t="s">
        <v>0</v>
      </c>
    </row>
    <row r="2" ht="15.75">
      <c r="I2" s="1" t="s">
        <v>1</v>
      </c>
    </row>
    <row r="3" ht="15.75">
      <c r="I3" s="1" t="s">
        <v>2</v>
      </c>
    </row>
    <row r="4" ht="15.75">
      <c r="I4" s="1" t="s">
        <v>3</v>
      </c>
    </row>
    <row r="5" ht="15.75">
      <c r="I5" s="1" t="s">
        <v>4</v>
      </c>
    </row>
    <row r="7" spans="1:17" ht="18.75">
      <c r="A7" s="42" t="s">
        <v>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43"/>
      <c r="Q7" s="43"/>
    </row>
    <row r="8" spans="1:17" ht="18.75">
      <c r="A8" s="44" t="s">
        <v>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3"/>
      <c r="P8" s="43"/>
      <c r="Q8" s="43"/>
    </row>
    <row r="9" spans="1:17" ht="39.75" customHeight="1">
      <c r="A9" s="44" t="s">
        <v>45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3"/>
      <c r="P9" s="43"/>
      <c r="Q9" s="43"/>
    </row>
    <row r="10" spans="1:14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7"/>
    </row>
    <row r="11" spans="1:17" ht="105" customHeight="1">
      <c r="A11" s="47" t="s">
        <v>7</v>
      </c>
      <c r="B11" s="47" t="s">
        <v>8</v>
      </c>
      <c r="C11" s="37" t="s">
        <v>9</v>
      </c>
      <c r="D11" s="37" t="s">
        <v>10</v>
      </c>
      <c r="E11" s="37"/>
      <c r="F11" s="37" t="s">
        <v>11</v>
      </c>
      <c r="G11" s="37"/>
      <c r="H11" s="37" t="s">
        <v>12</v>
      </c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139.5" customHeight="1">
      <c r="A12" s="48"/>
      <c r="B12" s="48"/>
      <c r="C12" s="38"/>
      <c r="D12" s="5" t="s">
        <v>13</v>
      </c>
      <c r="E12" s="5" t="s">
        <v>14</v>
      </c>
      <c r="F12" s="5" t="s">
        <v>15</v>
      </c>
      <c r="G12" s="5" t="s">
        <v>16</v>
      </c>
      <c r="H12" s="5" t="s">
        <v>17</v>
      </c>
      <c r="I12" s="5">
        <v>2014</v>
      </c>
      <c r="J12" s="5">
        <v>2015</v>
      </c>
      <c r="K12" s="5">
        <v>2016</v>
      </c>
      <c r="L12" s="5">
        <v>2017</v>
      </c>
      <c r="M12" s="5">
        <v>2018</v>
      </c>
      <c r="N12" s="28">
        <v>2019</v>
      </c>
      <c r="O12" s="5">
        <v>2020</v>
      </c>
      <c r="P12" s="5">
        <v>2021</v>
      </c>
      <c r="Q12" s="5">
        <v>2022</v>
      </c>
    </row>
    <row r="13" spans="1:17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29">
        <v>14</v>
      </c>
      <c r="O13" s="7">
        <v>15</v>
      </c>
      <c r="P13" s="7">
        <v>16</v>
      </c>
      <c r="Q13" s="7">
        <v>17</v>
      </c>
    </row>
    <row r="14" spans="1:17" ht="15.75">
      <c r="A14" s="5">
        <v>1</v>
      </c>
      <c r="B14" s="39" t="s">
        <v>18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45">
      <c r="A15" s="5">
        <v>2</v>
      </c>
      <c r="B15" s="8" t="s">
        <v>19</v>
      </c>
      <c r="C15" s="5" t="s">
        <v>20</v>
      </c>
      <c r="D15" s="5"/>
      <c r="E15" s="5"/>
      <c r="F15" s="5">
        <v>2014</v>
      </c>
      <c r="G15" s="5">
        <v>2014</v>
      </c>
      <c r="H15" s="5"/>
      <c r="I15" s="5"/>
      <c r="J15" s="5"/>
      <c r="K15" s="5"/>
      <c r="L15" s="5"/>
      <c r="M15" s="5"/>
      <c r="N15" s="28"/>
      <c r="O15" s="5"/>
      <c r="P15" s="5"/>
      <c r="Q15" s="5"/>
    </row>
    <row r="16" spans="1:17" ht="30">
      <c r="A16" s="5">
        <v>3</v>
      </c>
      <c r="B16" s="9" t="s">
        <v>21</v>
      </c>
      <c r="C16" s="5"/>
      <c r="D16" s="5">
        <v>367.185</v>
      </c>
      <c r="E16" s="5"/>
      <c r="F16" s="5"/>
      <c r="G16" s="5"/>
      <c r="H16" s="5"/>
      <c r="I16" s="5">
        <v>367.185</v>
      </c>
      <c r="J16" s="5"/>
      <c r="K16" s="5"/>
      <c r="L16" s="5"/>
      <c r="M16" s="5"/>
      <c r="N16" s="28"/>
      <c r="O16" s="5"/>
      <c r="P16" s="5"/>
      <c r="Q16" s="5"/>
    </row>
    <row r="17" spans="1:17" ht="15">
      <c r="A17" s="5">
        <v>4</v>
      </c>
      <c r="B17" s="9" t="s">
        <v>22</v>
      </c>
      <c r="C17" s="5"/>
      <c r="D17" s="5">
        <v>367.185</v>
      </c>
      <c r="E17" s="5"/>
      <c r="F17" s="5"/>
      <c r="G17" s="5"/>
      <c r="H17" s="5"/>
      <c r="I17" s="5">
        <v>367.185</v>
      </c>
      <c r="J17" s="5"/>
      <c r="K17" s="5"/>
      <c r="L17" s="5"/>
      <c r="M17" s="5"/>
      <c r="N17" s="28"/>
      <c r="O17" s="5"/>
      <c r="P17" s="5"/>
      <c r="Q17" s="5"/>
    </row>
    <row r="18" spans="1:17" ht="15.75">
      <c r="A18" s="5">
        <v>5</v>
      </c>
      <c r="B18" s="39" t="s">
        <v>23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</row>
    <row r="19" spans="1:17" ht="159.75" customHeight="1">
      <c r="A19" s="5">
        <v>6</v>
      </c>
      <c r="B19" s="9" t="s">
        <v>27</v>
      </c>
      <c r="C19" s="9" t="s">
        <v>24</v>
      </c>
      <c r="D19" s="5"/>
      <c r="E19" s="5"/>
      <c r="F19" s="5">
        <v>2017</v>
      </c>
      <c r="G19" s="5">
        <v>2018</v>
      </c>
      <c r="H19" s="5"/>
      <c r="I19" s="5"/>
      <c r="J19" s="5"/>
      <c r="K19" s="5"/>
      <c r="L19" s="5"/>
      <c r="M19" s="5"/>
      <c r="N19" s="28"/>
      <c r="O19" s="5"/>
      <c r="P19" s="5"/>
      <c r="Q19" s="5"/>
    </row>
    <row r="20" spans="1:17" s="14" customFormat="1" ht="42.75">
      <c r="A20" s="6">
        <v>7</v>
      </c>
      <c r="B20" s="8" t="s">
        <v>25</v>
      </c>
      <c r="C20" s="8"/>
      <c r="D20" s="6"/>
      <c r="E20" s="6"/>
      <c r="F20" s="6"/>
      <c r="G20" s="6"/>
      <c r="H20" s="12">
        <f>SUM(H21:H22)</f>
        <v>43485.155</v>
      </c>
      <c r="I20" s="13">
        <f aca="true" t="shared" si="0" ref="I20:Q20">SUM(I21:I22)</f>
        <v>0</v>
      </c>
      <c r="J20" s="13">
        <f t="shared" si="0"/>
        <v>0</v>
      </c>
      <c r="K20" s="13">
        <f t="shared" si="0"/>
        <v>0</v>
      </c>
      <c r="L20" s="12">
        <f t="shared" si="0"/>
        <v>23047.813000000002</v>
      </c>
      <c r="M20" s="12">
        <f t="shared" si="0"/>
        <v>8706.557</v>
      </c>
      <c r="N20" s="30">
        <f>N21+N22</f>
        <v>10173.902</v>
      </c>
      <c r="O20" s="13">
        <v>1556.883</v>
      </c>
      <c r="P20" s="13">
        <f t="shared" si="0"/>
        <v>0</v>
      </c>
      <c r="Q20" s="13">
        <f t="shared" si="0"/>
        <v>0</v>
      </c>
    </row>
    <row r="21" spans="1:17" ht="15">
      <c r="A21" s="5">
        <v>8</v>
      </c>
      <c r="B21" s="5" t="s">
        <v>22</v>
      </c>
      <c r="C21" s="5"/>
      <c r="D21" s="5"/>
      <c r="E21" s="5"/>
      <c r="F21" s="5"/>
      <c r="G21" s="5"/>
      <c r="H21" s="10">
        <f>SUM(I21:Q21)</f>
        <v>6275.352</v>
      </c>
      <c r="I21" s="11">
        <v>0</v>
      </c>
      <c r="J21" s="11">
        <v>0</v>
      </c>
      <c r="K21" s="11">
        <v>0</v>
      </c>
      <c r="L21" s="10">
        <v>2347.813</v>
      </c>
      <c r="M21" s="10">
        <v>870.656</v>
      </c>
      <c r="N21" s="31">
        <v>1500</v>
      </c>
      <c r="O21" s="11">
        <v>1556.883</v>
      </c>
      <c r="P21" s="11">
        <v>0</v>
      </c>
      <c r="Q21" s="11">
        <v>0</v>
      </c>
    </row>
    <row r="22" spans="1:17" ht="21" customHeight="1">
      <c r="A22" s="5">
        <v>9</v>
      </c>
      <c r="B22" s="5" t="s">
        <v>26</v>
      </c>
      <c r="C22" s="5"/>
      <c r="D22" s="5"/>
      <c r="E22" s="5"/>
      <c r="F22" s="5"/>
      <c r="G22" s="5"/>
      <c r="H22" s="10">
        <f>SUM(I22:Q22)</f>
        <v>37209.803</v>
      </c>
      <c r="I22" s="11">
        <v>0</v>
      </c>
      <c r="J22" s="11">
        <v>0</v>
      </c>
      <c r="K22" s="11">
        <v>0</v>
      </c>
      <c r="L22" s="10">
        <v>20700</v>
      </c>
      <c r="M22" s="10">
        <v>7835.901</v>
      </c>
      <c r="N22" s="31">
        <v>8673.902</v>
      </c>
      <c r="O22" s="11">
        <v>0</v>
      </c>
      <c r="P22" s="11">
        <v>0</v>
      </c>
      <c r="Q22" s="11">
        <v>0</v>
      </c>
    </row>
    <row r="23" spans="1:17" ht="120">
      <c r="A23" s="5">
        <v>10</v>
      </c>
      <c r="B23" s="5" t="s">
        <v>28</v>
      </c>
      <c r="C23" s="5" t="s">
        <v>29</v>
      </c>
      <c r="D23" s="5"/>
      <c r="E23" s="5"/>
      <c r="F23" s="5">
        <v>2019</v>
      </c>
      <c r="G23" s="5">
        <v>2019</v>
      </c>
      <c r="H23" s="5"/>
      <c r="I23" s="5"/>
      <c r="J23" s="5"/>
      <c r="K23" s="5"/>
      <c r="L23" s="5"/>
      <c r="M23" s="5"/>
      <c r="N23" s="28"/>
      <c r="O23" s="5"/>
      <c r="P23" s="5"/>
      <c r="Q23" s="5"/>
    </row>
    <row r="24" spans="1:17" ht="42.75">
      <c r="A24" s="6">
        <v>11</v>
      </c>
      <c r="B24" s="8" t="s">
        <v>30</v>
      </c>
      <c r="C24" s="6"/>
      <c r="D24" s="6"/>
      <c r="E24" s="6"/>
      <c r="F24" s="6"/>
      <c r="G24" s="6"/>
      <c r="H24" s="13">
        <f aca="true" t="shared" si="1" ref="H24:M24">SUM(H25:H26)</f>
        <v>27671.01</v>
      </c>
      <c r="I24" s="13">
        <f t="shared" si="1"/>
        <v>0</v>
      </c>
      <c r="J24" s="13">
        <f t="shared" si="1"/>
        <v>0</v>
      </c>
      <c r="K24" s="13">
        <f t="shared" si="1"/>
        <v>0</v>
      </c>
      <c r="L24" s="13">
        <f t="shared" si="1"/>
        <v>0</v>
      </c>
      <c r="M24" s="13">
        <f t="shared" si="1"/>
        <v>0</v>
      </c>
      <c r="N24" s="30">
        <f>SUM(N25:N26)</f>
        <v>27671.01</v>
      </c>
      <c r="O24" s="13">
        <f>SUM(O25:O26)</f>
        <v>0</v>
      </c>
      <c r="P24" s="13">
        <f>SUM(P25:P26)</f>
        <v>0</v>
      </c>
      <c r="Q24" s="13">
        <f>SUM(Q25:Q26)</f>
        <v>0</v>
      </c>
    </row>
    <row r="25" spans="1:17" ht="18.75" customHeight="1">
      <c r="A25" s="5">
        <v>12</v>
      </c>
      <c r="B25" s="5" t="s">
        <v>22</v>
      </c>
      <c r="C25" s="5"/>
      <c r="D25" s="5"/>
      <c r="E25" s="5"/>
      <c r="F25" s="5"/>
      <c r="G25" s="5"/>
      <c r="H25" s="11">
        <f>SUM(I25:Q25)</f>
        <v>2767.1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31">
        <v>2767.1</v>
      </c>
      <c r="O25" s="11">
        <v>0</v>
      </c>
      <c r="P25" s="11">
        <v>0</v>
      </c>
      <c r="Q25" s="11">
        <v>0</v>
      </c>
    </row>
    <row r="26" spans="1:17" ht="23.25" customHeight="1">
      <c r="A26" s="5">
        <v>13</v>
      </c>
      <c r="B26" s="5" t="s">
        <v>26</v>
      </c>
      <c r="C26" s="5"/>
      <c r="D26" s="5"/>
      <c r="E26" s="5"/>
      <c r="F26" s="5"/>
      <c r="G26" s="5"/>
      <c r="H26" s="11">
        <f>SUM(I26:Q26)</f>
        <v>24903.91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31">
        <v>24903.91</v>
      </c>
      <c r="O26" s="11">
        <v>0</v>
      </c>
      <c r="P26" s="11">
        <v>0</v>
      </c>
      <c r="Q26" s="11">
        <v>0</v>
      </c>
    </row>
    <row r="27" spans="1:23" ht="129" customHeight="1">
      <c r="A27" s="5">
        <v>14</v>
      </c>
      <c r="B27" s="8" t="s">
        <v>31</v>
      </c>
      <c r="C27" s="5" t="s">
        <v>32</v>
      </c>
      <c r="D27" s="5"/>
      <c r="E27" s="5"/>
      <c r="F27" s="5">
        <v>2019</v>
      </c>
      <c r="G27" s="5">
        <v>2019</v>
      </c>
      <c r="H27" s="5"/>
      <c r="I27" s="5"/>
      <c r="J27" s="5"/>
      <c r="K27" s="5"/>
      <c r="L27" s="5"/>
      <c r="M27" s="5"/>
      <c r="N27" s="28"/>
      <c r="O27" s="5"/>
      <c r="P27" s="5"/>
      <c r="Q27" s="5"/>
      <c r="W27" s="5"/>
    </row>
    <row r="28" spans="1:17" ht="42.75">
      <c r="A28" s="5">
        <v>15</v>
      </c>
      <c r="B28" s="8" t="s">
        <v>33</v>
      </c>
      <c r="C28" s="6"/>
      <c r="D28" s="6"/>
      <c r="E28" s="6"/>
      <c r="F28" s="6"/>
      <c r="G28" s="6"/>
      <c r="H28" s="13">
        <f aca="true" t="shared" si="2" ref="H28:M28">SUM(H29:H30)</f>
        <v>23132.16</v>
      </c>
      <c r="I28" s="13">
        <f t="shared" si="2"/>
        <v>0</v>
      </c>
      <c r="J28" s="13">
        <f t="shared" si="2"/>
        <v>0</v>
      </c>
      <c r="K28" s="13">
        <f t="shared" si="2"/>
        <v>0</v>
      </c>
      <c r="L28" s="13">
        <f t="shared" si="2"/>
        <v>0</v>
      </c>
      <c r="M28" s="13">
        <f t="shared" si="2"/>
        <v>0</v>
      </c>
      <c r="N28" s="32">
        <f>SUM(N29:N30)</f>
        <v>23132.16</v>
      </c>
      <c r="O28" s="13">
        <v>0</v>
      </c>
      <c r="P28" s="13">
        <v>0</v>
      </c>
      <c r="Q28" s="13">
        <v>0</v>
      </c>
    </row>
    <row r="29" spans="1:17" ht="15">
      <c r="A29" s="5">
        <v>16</v>
      </c>
      <c r="B29" s="5" t="s">
        <v>22</v>
      </c>
      <c r="C29" s="5"/>
      <c r="D29" s="5"/>
      <c r="E29" s="5"/>
      <c r="F29" s="5">
        <v>2019</v>
      </c>
      <c r="G29" s="5">
        <v>2019</v>
      </c>
      <c r="H29" s="11">
        <f>SUM(I29:Q29)</f>
        <v>2313.22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28">
        <v>2313.22</v>
      </c>
      <c r="O29" s="11">
        <v>0</v>
      </c>
      <c r="P29" s="11">
        <v>0</v>
      </c>
      <c r="Q29" s="11">
        <v>0</v>
      </c>
    </row>
    <row r="30" spans="1:17" ht="19.5" customHeight="1">
      <c r="A30" s="5">
        <v>17</v>
      </c>
      <c r="B30" s="5" t="s">
        <v>26</v>
      </c>
      <c r="C30" s="5"/>
      <c r="D30" s="5"/>
      <c r="E30" s="5"/>
      <c r="F30" s="5">
        <v>2019</v>
      </c>
      <c r="G30" s="5">
        <v>2019</v>
      </c>
      <c r="H30" s="11">
        <f>SUM(I30:Q30)</f>
        <v>20818.94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28">
        <v>20818.94</v>
      </c>
      <c r="O30" s="11">
        <v>0</v>
      </c>
      <c r="P30" s="11">
        <v>0</v>
      </c>
      <c r="Q30" s="11">
        <v>0</v>
      </c>
    </row>
    <row r="31" spans="1:17" s="22" customFormat="1" ht="98.25" customHeight="1">
      <c r="A31" s="20">
        <v>18</v>
      </c>
      <c r="B31" s="21" t="s">
        <v>34</v>
      </c>
      <c r="C31" s="20" t="s">
        <v>35</v>
      </c>
      <c r="D31" s="20"/>
      <c r="E31" s="20"/>
      <c r="F31" s="20">
        <v>2019</v>
      </c>
      <c r="G31" s="20">
        <v>2019</v>
      </c>
      <c r="H31" s="20"/>
      <c r="I31" s="20"/>
      <c r="J31" s="20"/>
      <c r="K31" s="20"/>
      <c r="L31" s="20"/>
      <c r="M31" s="20"/>
      <c r="N31" s="28"/>
      <c r="O31" s="20"/>
      <c r="P31" s="20"/>
      <c r="Q31" s="20"/>
    </row>
    <row r="32" spans="1:17" ht="42.75">
      <c r="A32" s="5">
        <v>19</v>
      </c>
      <c r="B32" s="8" t="s">
        <v>36</v>
      </c>
      <c r="C32" s="6"/>
      <c r="D32" s="6"/>
      <c r="E32" s="6"/>
      <c r="F32" s="6"/>
      <c r="G32" s="6"/>
      <c r="H32" s="13">
        <f>SUM(H33:H34)</f>
        <v>0</v>
      </c>
      <c r="I32" s="13">
        <f>SUM(I33:I34)</f>
        <v>0</v>
      </c>
      <c r="J32" s="13">
        <v>0</v>
      </c>
      <c r="K32" s="13">
        <v>0</v>
      </c>
      <c r="L32" s="13">
        <v>0</v>
      </c>
      <c r="M32" s="13">
        <v>0</v>
      </c>
      <c r="N32" s="30">
        <v>0</v>
      </c>
      <c r="O32" s="13">
        <v>0</v>
      </c>
      <c r="P32" s="13">
        <v>0</v>
      </c>
      <c r="Q32" s="13">
        <v>0</v>
      </c>
    </row>
    <row r="33" spans="1:17" ht="15">
      <c r="A33" s="5">
        <v>20</v>
      </c>
      <c r="B33" s="5" t="s">
        <v>22</v>
      </c>
      <c r="C33" s="5"/>
      <c r="D33" s="5"/>
      <c r="E33" s="5"/>
      <c r="F33" s="5">
        <v>2019</v>
      </c>
      <c r="G33" s="5">
        <v>2019</v>
      </c>
      <c r="H33" s="11">
        <f>SUM(I33:Q33)</f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31">
        <v>0</v>
      </c>
      <c r="O33" s="11">
        <v>0</v>
      </c>
      <c r="P33" s="11">
        <v>0</v>
      </c>
      <c r="Q33" s="11">
        <v>0</v>
      </c>
    </row>
    <row r="34" spans="1:17" ht="15">
      <c r="A34" s="5">
        <v>21</v>
      </c>
      <c r="B34" s="5" t="s">
        <v>26</v>
      </c>
      <c r="C34" s="5"/>
      <c r="D34" s="5"/>
      <c r="E34" s="5"/>
      <c r="F34" s="5">
        <v>2019</v>
      </c>
      <c r="G34" s="5">
        <v>2019</v>
      </c>
      <c r="H34" s="11">
        <f>SUM(I34:Q34)</f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31">
        <v>0</v>
      </c>
      <c r="O34" s="11">
        <v>0</v>
      </c>
      <c r="P34" s="11">
        <v>0</v>
      </c>
      <c r="Q34" s="11">
        <v>0</v>
      </c>
    </row>
    <row r="35" spans="1:17" ht="104.25">
      <c r="A35" s="5">
        <v>22</v>
      </c>
      <c r="B35" s="16" t="s">
        <v>37</v>
      </c>
      <c r="C35" s="4" t="s">
        <v>38</v>
      </c>
      <c r="D35" s="4"/>
      <c r="E35" s="4"/>
      <c r="F35" s="4">
        <v>2019</v>
      </c>
      <c r="G35" s="4">
        <v>2019</v>
      </c>
      <c r="H35" s="4"/>
      <c r="I35" s="4"/>
      <c r="J35" s="4"/>
      <c r="K35" s="4"/>
      <c r="L35" s="4"/>
      <c r="M35" s="4"/>
      <c r="N35" s="33"/>
      <c r="O35" s="4"/>
      <c r="P35" s="4"/>
      <c r="Q35" s="4"/>
    </row>
    <row r="36" spans="1:17" ht="42.75">
      <c r="A36" s="5">
        <v>23</v>
      </c>
      <c r="B36" s="8" t="s">
        <v>39</v>
      </c>
      <c r="C36" s="6"/>
      <c r="D36" s="6"/>
      <c r="E36" s="6"/>
      <c r="F36" s="6"/>
      <c r="G36" s="6"/>
      <c r="H36" s="13">
        <f aca="true" t="shared" si="3" ref="H36:N36">SUM(H37:H38)</f>
        <v>2350</v>
      </c>
      <c r="I36" s="13">
        <f t="shared" si="3"/>
        <v>0</v>
      </c>
      <c r="J36" s="13">
        <f t="shared" si="3"/>
        <v>0</v>
      </c>
      <c r="K36" s="13">
        <f t="shared" si="3"/>
        <v>0</v>
      </c>
      <c r="L36" s="13">
        <f t="shared" si="3"/>
        <v>0</v>
      </c>
      <c r="M36" s="13">
        <f t="shared" si="3"/>
        <v>0</v>
      </c>
      <c r="N36" s="32">
        <f t="shared" si="3"/>
        <v>2350</v>
      </c>
      <c r="O36" s="13">
        <v>0</v>
      </c>
      <c r="P36" s="13">
        <v>0</v>
      </c>
      <c r="Q36" s="13">
        <v>0</v>
      </c>
    </row>
    <row r="37" spans="1:17" ht="15">
      <c r="A37" s="5">
        <v>24</v>
      </c>
      <c r="B37" s="5" t="s">
        <v>22</v>
      </c>
      <c r="C37" s="5"/>
      <c r="D37" s="5"/>
      <c r="E37" s="5"/>
      <c r="F37" s="5">
        <v>2019</v>
      </c>
      <c r="G37" s="5">
        <v>2019</v>
      </c>
      <c r="H37" s="11">
        <f>SUM(I37:Q37)</f>
        <v>2350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28">
        <v>2350</v>
      </c>
      <c r="O37" s="11">
        <v>0</v>
      </c>
      <c r="P37" s="11">
        <v>0</v>
      </c>
      <c r="Q37" s="11">
        <v>0</v>
      </c>
    </row>
    <row r="38" spans="1:17" ht="15">
      <c r="A38" s="5">
        <v>25</v>
      </c>
      <c r="B38" s="5" t="s">
        <v>26</v>
      </c>
      <c r="C38" s="5"/>
      <c r="D38" s="5"/>
      <c r="E38" s="5"/>
      <c r="F38" s="5">
        <v>2019</v>
      </c>
      <c r="G38" s="5">
        <v>2019</v>
      </c>
      <c r="H38" s="11">
        <f>SUM(I38:Q38)</f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31">
        <v>0</v>
      </c>
      <c r="O38" s="11">
        <v>0</v>
      </c>
      <c r="P38" s="11">
        <v>0</v>
      </c>
      <c r="Q38" s="11">
        <v>0</v>
      </c>
    </row>
    <row r="39" spans="1:17" ht="101.25" customHeight="1">
      <c r="A39" s="5">
        <v>26</v>
      </c>
      <c r="B39" s="8" t="s">
        <v>40</v>
      </c>
      <c r="C39" s="4" t="s">
        <v>41</v>
      </c>
      <c r="D39" s="2"/>
      <c r="E39" s="2"/>
      <c r="F39" s="5">
        <v>2019</v>
      </c>
      <c r="G39" s="5">
        <v>2019</v>
      </c>
      <c r="H39" s="11"/>
      <c r="I39" s="11"/>
      <c r="J39" s="11"/>
      <c r="K39" s="11"/>
      <c r="L39" s="11"/>
      <c r="M39" s="11"/>
      <c r="N39" s="31"/>
      <c r="O39" s="11"/>
      <c r="P39" s="11"/>
      <c r="Q39" s="11"/>
    </row>
    <row r="40" spans="1:17" ht="42.75">
      <c r="A40" s="5">
        <v>27</v>
      </c>
      <c r="B40" s="8" t="s">
        <v>42</v>
      </c>
      <c r="C40" s="6"/>
      <c r="D40" s="6"/>
      <c r="E40" s="6"/>
      <c r="F40" s="6"/>
      <c r="G40" s="6"/>
      <c r="H40" s="13">
        <f aca="true" t="shared" si="4" ref="H40:O40">SUM(H41:H42)</f>
        <v>1278.312</v>
      </c>
      <c r="I40" s="13">
        <f t="shared" si="4"/>
        <v>0</v>
      </c>
      <c r="J40" s="13">
        <f t="shared" si="4"/>
        <v>0</v>
      </c>
      <c r="K40" s="13">
        <f t="shared" si="4"/>
        <v>0</v>
      </c>
      <c r="L40" s="13">
        <f t="shared" si="4"/>
        <v>0</v>
      </c>
      <c r="M40" s="13">
        <f t="shared" si="4"/>
        <v>0</v>
      </c>
      <c r="N40" s="30">
        <f t="shared" si="4"/>
        <v>0</v>
      </c>
      <c r="O40" s="36">
        <f t="shared" si="4"/>
        <v>1278.312</v>
      </c>
      <c r="P40" s="13">
        <v>0</v>
      </c>
      <c r="Q40" s="13">
        <v>0</v>
      </c>
    </row>
    <row r="41" spans="1:17" ht="15">
      <c r="A41" s="5">
        <v>28</v>
      </c>
      <c r="B41" s="5" t="s">
        <v>22</v>
      </c>
      <c r="C41" s="5"/>
      <c r="D41" s="5"/>
      <c r="E41" s="5"/>
      <c r="F41" s="5">
        <v>2019</v>
      </c>
      <c r="G41" s="5">
        <v>2019</v>
      </c>
      <c r="H41" s="11">
        <f>SUM(I41:Q41)</f>
        <v>1278.312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31">
        <v>0</v>
      </c>
      <c r="O41" s="10">
        <v>1278.312</v>
      </c>
      <c r="P41" s="11">
        <v>0</v>
      </c>
      <c r="Q41" s="11">
        <v>0</v>
      </c>
    </row>
    <row r="42" spans="1:17" ht="15">
      <c r="A42" s="5">
        <v>29</v>
      </c>
      <c r="B42" s="5" t="s">
        <v>26</v>
      </c>
      <c r="C42" s="5"/>
      <c r="D42" s="5"/>
      <c r="E42" s="5"/>
      <c r="F42" s="5">
        <v>2019</v>
      </c>
      <c r="G42" s="5">
        <v>2019</v>
      </c>
      <c r="H42" s="11">
        <f>SUM(I42:Q42)</f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31">
        <v>0</v>
      </c>
      <c r="O42" s="11">
        <v>0</v>
      </c>
      <c r="P42" s="11">
        <v>0</v>
      </c>
      <c r="Q42" s="11">
        <v>0</v>
      </c>
    </row>
    <row r="43" spans="1:17" ht="105">
      <c r="A43" s="5">
        <v>30</v>
      </c>
      <c r="B43" s="9" t="s">
        <v>43</v>
      </c>
      <c r="C43" s="8"/>
      <c r="D43" s="8"/>
      <c r="E43" s="8"/>
      <c r="F43" s="5">
        <v>2019</v>
      </c>
      <c r="G43" s="5">
        <v>2019</v>
      </c>
      <c r="H43" s="11"/>
      <c r="I43" s="11"/>
      <c r="J43" s="11"/>
      <c r="K43" s="11"/>
      <c r="L43" s="11"/>
      <c r="M43" s="11"/>
      <c r="N43" s="31"/>
      <c r="O43" s="11"/>
      <c r="P43" s="11"/>
      <c r="Q43" s="11"/>
    </row>
    <row r="44" spans="1:17" ht="42.75">
      <c r="A44" s="5">
        <v>31</v>
      </c>
      <c r="B44" s="8" t="s">
        <v>44</v>
      </c>
      <c r="C44" s="6"/>
      <c r="D44" s="6"/>
      <c r="E44" s="6"/>
      <c r="F44" s="6"/>
      <c r="G44" s="6"/>
      <c r="H44" s="13">
        <f aca="true" t="shared" si="5" ref="H44:N44">SUM(H45:H46)</f>
        <v>1976.272</v>
      </c>
      <c r="I44" s="13">
        <f t="shared" si="5"/>
        <v>0</v>
      </c>
      <c r="J44" s="13">
        <f t="shared" si="5"/>
        <v>0</v>
      </c>
      <c r="K44" s="13">
        <f t="shared" si="5"/>
        <v>0</v>
      </c>
      <c r="L44" s="13">
        <f t="shared" si="5"/>
        <v>0</v>
      </c>
      <c r="M44" s="13">
        <f t="shared" si="5"/>
        <v>0</v>
      </c>
      <c r="N44" s="30">
        <f t="shared" si="5"/>
        <v>817.084</v>
      </c>
      <c r="O44" s="12">
        <f>O45+O46</f>
        <v>1159.188</v>
      </c>
      <c r="P44" s="13">
        <v>0</v>
      </c>
      <c r="Q44" s="13">
        <v>0</v>
      </c>
    </row>
    <row r="45" spans="1:17" ht="15">
      <c r="A45" s="5">
        <v>32</v>
      </c>
      <c r="B45" s="5" t="s">
        <v>22</v>
      </c>
      <c r="C45" s="5"/>
      <c r="D45" s="5"/>
      <c r="E45" s="5"/>
      <c r="F45" s="5">
        <v>2019</v>
      </c>
      <c r="G45" s="5">
        <v>2019</v>
      </c>
      <c r="H45" s="11">
        <f>SUM(I45:Q45)</f>
        <v>1976.272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31">
        <v>817.084</v>
      </c>
      <c r="O45" s="10">
        <v>1159.188</v>
      </c>
      <c r="P45" s="11">
        <v>0</v>
      </c>
      <c r="Q45" s="11">
        <v>0</v>
      </c>
    </row>
    <row r="46" spans="1:17" ht="20.25" customHeight="1">
      <c r="A46" s="5">
        <v>33</v>
      </c>
      <c r="B46" s="5" t="s">
        <v>26</v>
      </c>
      <c r="C46" s="5"/>
      <c r="D46" s="5"/>
      <c r="E46" s="5"/>
      <c r="F46" s="5">
        <v>2019</v>
      </c>
      <c r="G46" s="5">
        <v>2019</v>
      </c>
      <c r="H46" s="11">
        <f>SUM(I46:Q46)</f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31">
        <v>0</v>
      </c>
      <c r="O46" s="11">
        <v>0</v>
      </c>
      <c r="P46" s="11">
        <v>0</v>
      </c>
      <c r="Q46" s="11">
        <v>0</v>
      </c>
    </row>
    <row r="47" spans="1:17" ht="15.75">
      <c r="A47" s="5">
        <v>34</v>
      </c>
      <c r="B47" s="39" t="s">
        <v>46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48" spans="1:17" ht="59.25">
      <c r="A48" s="5">
        <v>35</v>
      </c>
      <c r="B48" s="17" t="s">
        <v>47</v>
      </c>
      <c r="C48" s="17" t="s">
        <v>48</v>
      </c>
      <c r="D48" s="17"/>
      <c r="E48" s="17"/>
      <c r="F48" s="17">
        <v>2018</v>
      </c>
      <c r="G48" s="17">
        <v>2019</v>
      </c>
      <c r="H48" s="11"/>
      <c r="I48" s="11"/>
      <c r="J48" s="11"/>
      <c r="K48" s="11"/>
      <c r="L48" s="11"/>
      <c r="M48" s="11"/>
      <c r="N48" s="31"/>
      <c r="O48" s="11"/>
      <c r="P48" s="11"/>
      <c r="Q48" s="11"/>
    </row>
    <row r="49" spans="1:17" ht="42.75">
      <c r="A49" s="5">
        <v>36</v>
      </c>
      <c r="B49" s="8" t="s">
        <v>49</v>
      </c>
      <c r="C49" s="6"/>
      <c r="D49" s="6"/>
      <c r="E49" s="6"/>
      <c r="F49" s="6"/>
      <c r="G49" s="6"/>
      <c r="H49" s="12">
        <f>SUM(H50:H51)</f>
        <v>49910.276</v>
      </c>
      <c r="I49" s="13">
        <f>SUM(I50:I51)</f>
        <v>0</v>
      </c>
      <c r="J49" s="13">
        <f>SUM(J50:J51)</f>
        <v>0</v>
      </c>
      <c r="K49" s="13">
        <f>SUM(K50:K51)</f>
        <v>0</v>
      </c>
      <c r="L49" s="13">
        <f>SUM(L50:L51)</f>
        <v>0</v>
      </c>
      <c r="M49" s="25">
        <f>M50+M51</f>
        <v>24806.117</v>
      </c>
      <c r="N49" s="30">
        <f>N50+N51</f>
        <v>25104.159</v>
      </c>
      <c r="O49" s="13">
        <v>0</v>
      </c>
      <c r="P49" s="13">
        <v>0</v>
      </c>
      <c r="Q49" s="13">
        <v>0</v>
      </c>
    </row>
    <row r="50" spans="1:17" ht="16.5" customHeight="1">
      <c r="A50" s="5">
        <v>37</v>
      </c>
      <c r="B50" s="5" t="s">
        <v>22</v>
      </c>
      <c r="C50" s="5"/>
      <c r="D50" s="5"/>
      <c r="E50" s="5"/>
      <c r="F50" s="5">
        <v>2019</v>
      </c>
      <c r="G50" s="5">
        <v>2019</v>
      </c>
      <c r="H50" s="10">
        <f>SUM(I50:Q50)</f>
        <v>49910.276</v>
      </c>
      <c r="I50" s="11">
        <v>0</v>
      </c>
      <c r="J50" s="11">
        <v>0</v>
      </c>
      <c r="K50" s="11">
        <v>0</v>
      </c>
      <c r="L50" s="11">
        <v>0</v>
      </c>
      <c r="M50" s="10">
        <v>24806.117</v>
      </c>
      <c r="N50" s="34">
        <v>25104.159</v>
      </c>
      <c r="O50" s="11">
        <v>0</v>
      </c>
      <c r="P50" s="11">
        <v>0</v>
      </c>
      <c r="Q50" s="11">
        <v>0</v>
      </c>
    </row>
    <row r="51" spans="1:17" ht="15">
      <c r="A51" s="5">
        <v>38</v>
      </c>
      <c r="B51" s="5" t="s">
        <v>26</v>
      </c>
      <c r="C51" s="5"/>
      <c r="D51" s="5"/>
      <c r="E51" s="5"/>
      <c r="F51" s="5">
        <v>2019</v>
      </c>
      <c r="G51" s="5">
        <v>2019</v>
      </c>
      <c r="H51" s="11">
        <f>SUM(I51:Q51)</f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31">
        <v>0</v>
      </c>
      <c r="O51" s="11">
        <v>0</v>
      </c>
      <c r="P51" s="11">
        <v>0</v>
      </c>
      <c r="Q51" s="11">
        <v>0</v>
      </c>
    </row>
    <row r="52" spans="1:17" ht="112.5" customHeight="1">
      <c r="A52" s="5">
        <v>39</v>
      </c>
      <c r="B52" s="8" t="s">
        <v>50</v>
      </c>
      <c r="C52" s="17" t="s">
        <v>51</v>
      </c>
      <c r="D52" s="17"/>
      <c r="E52" s="17"/>
      <c r="F52" s="4">
        <v>2019</v>
      </c>
      <c r="G52" s="4">
        <v>2020</v>
      </c>
      <c r="H52" s="11"/>
      <c r="I52" s="11"/>
      <c r="J52" s="11"/>
      <c r="K52" s="11"/>
      <c r="L52" s="11"/>
      <c r="M52" s="11"/>
      <c r="N52" s="31"/>
      <c r="O52" s="11"/>
      <c r="P52" s="11"/>
      <c r="Q52" s="11"/>
    </row>
    <row r="53" spans="1:17" ht="42.75">
      <c r="A53" s="5">
        <v>40</v>
      </c>
      <c r="B53" s="8" t="s">
        <v>52</v>
      </c>
      <c r="C53" s="6"/>
      <c r="D53" s="6"/>
      <c r="E53" s="6"/>
      <c r="F53" s="6"/>
      <c r="G53" s="6"/>
      <c r="H53" s="18">
        <f aca="true" t="shared" si="6" ref="H53:P53">SUM(H54:H55)</f>
        <v>355962.73900000006</v>
      </c>
      <c r="I53" s="18">
        <f t="shared" si="6"/>
        <v>0</v>
      </c>
      <c r="J53" s="18">
        <f t="shared" si="6"/>
        <v>0</v>
      </c>
      <c r="K53" s="18">
        <f t="shared" si="6"/>
        <v>0</v>
      </c>
      <c r="L53" s="18">
        <f t="shared" si="6"/>
        <v>0</v>
      </c>
      <c r="M53" s="18">
        <f t="shared" si="6"/>
        <v>0</v>
      </c>
      <c r="N53" s="35">
        <f t="shared" si="6"/>
        <v>126433.717</v>
      </c>
      <c r="O53" s="23">
        <f t="shared" si="6"/>
        <v>41550.236999999994</v>
      </c>
      <c r="P53" s="23">
        <f t="shared" si="6"/>
        <v>187978.785</v>
      </c>
      <c r="Q53" s="18">
        <v>0</v>
      </c>
    </row>
    <row r="54" spans="1:17" ht="15.75">
      <c r="A54" s="5">
        <v>41</v>
      </c>
      <c r="B54" s="5" t="s">
        <v>22</v>
      </c>
      <c r="C54" s="5"/>
      <c r="D54" s="5"/>
      <c r="E54" s="5"/>
      <c r="F54" s="5">
        <v>2019</v>
      </c>
      <c r="G54" s="5">
        <v>2019</v>
      </c>
      <c r="H54" s="19">
        <f>SUM(I54:Q54)</f>
        <v>60149.818999999996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49">
        <v>14806.117</v>
      </c>
      <c r="O54" s="50">
        <v>24806.117</v>
      </c>
      <c r="P54" s="50">
        <v>20537.585</v>
      </c>
      <c r="Q54" s="19">
        <v>0</v>
      </c>
    </row>
    <row r="55" spans="1:17" ht="15.75">
      <c r="A55" s="4">
        <v>42</v>
      </c>
      <c r="B55" s="4" t="s">
        <v>26</v>
      </c>
      <c r="C55" s="4"/>
      <c r="D55" s="4"/>
      <c r="E55" s="4"/>
      <c r="F55" s="4">
        <v>2019</v>
      </c>
      <c r="G55" s="4">
        <v>2019</v>
      </c>
      <c r="H55" s="24">
        <f>SUM(I55:Q55)</f>
        <v>295812.92000000004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49">
        <v>111627.6</v>
      </c>
      <c r="O55" s="50">
        <v>16744.12</v>
      </c>
      <c r="P55" s="50">
        <v>167441.2</v>
      </c>
      <c r="Q55" s="24">
        <v>0</v>
      </c>
    </row>
  </sheetData>
  <sheetProtection/>
  <mergeCells count="12">
    <mergeCell ref="B47:Q47"/>
    <mergeCell ref="A11:A12"/>
    <mergeCell ref="B11:B12"/>
    <mergeCell ref="C11:C12"/>
    <mergeCell ref="D11:E11"/>
    <mergeCell ref="F11:G11"/>
    <mergeCell ref="H11:Q11"/>
    <mergeCell ref="B14:Q14"/>
    <mergeCell ref="B18:Q18"/>
    <mergeCell ref="A7:Q7"/>
    <mergeCell ref="A8:Q8"/>
    <mergeCell ref="A9:Q9"/>
  </mergeCells>
  <printOptions/>
  <pageMargins left="0.2362204724409449" right="0.2362204724409449" top="0.3937007874015748" bottom="0.35433070866141736" header="0.31496062992125984" footer="0.31496062992125984"/>
  <pageSetup fitToHeight="8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cp:lastPrinted>2019-02-12T04:46:40Z</cp:lastPrinted>
  <dcterms:created xsi:type="dcterms:W3CDTF">2019-01-31T09:30:36Z</dcterms:created>
  <dcterms:modified xsi:type="dcterms:W3CDTF">2019-07-22T09:13:49Z</dcterms:modified>
  <cp:category/>
  <cp:version/>
  <cp:contentType/>
  <cp:contentStatus/>
</cp:coreProperties>
</file>